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16" windowWidth="9930" windowHeight="6495" firstSheet="2" activeTab="6"/>
  </bookViews>
  <sheets>
    <sheet name="Environment" sheetId="1" r:id="rId1"/>
    <sheet name="BasalArea" sheetId="2" r:id="rId2"/>
    <sheet name="TreeInfo" sheetId="3" r:id="rId3"/>
    <sheet name="table1" sheetId="4" r:id="rId4"/>
    <sheet name="TreeClaimPit" sheetId="5" r:id="rId5"/>
    <sheet name="TreeNancy" sheetId="6" r:id="rId6"/>
    <sheet name="mai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<sst xmlns="http://schemas.openxmlformats.org/spreadsheetml/2006/main" count="1538" uniqueCount="50">
  <si>
    <t>location</t>
  </si>
  <si>
    <t>plot #</t>
  </si>
  <si>
    <t>densiometer count</t>
  </si>
  <si>
    <t xml:space="preserve">aspect </t>
  </si>
  <si>
    <t>Group</t>
  </si>
  <si>
    <t>Tree sp.</t>
  </si>
  <si>
    <t>live BA</t>
  </si>
  <si>
    <t>dead BA</t>
  </si>
  <si>
    <t>BAF</t>
  </si>
  <si>
    <t>group name</t>
  </si>
  <si>
    <t>Location</t>
  </si>
  <si>
    <t>Plot #</t>
  </si>
  <si>
    <t>Tree #</t>
  </si>
  <si>
    <t>species</t>
  </si>
  <si>
    <t>health</t>
  </si>
  <si>
    <t>live</t>
  </si>
  <si>
    <t xml:space="preserve">slope (%) </t>
  </si>
  <si>
    <t>elevation (m)</t>
  </si>
  <si>
    <t>plot size (m2)</t>
  </si>
  <si>
    <t>DBH (cm)</t>
  </si>
  <si>
    <t>height (cm)</t>
  </si>
  <si>
    <t>Bl</t>
  </si>
  <si>
    <t>Morgan</t>
  </si>
  <si>
    <t>Se</t>
  </si>
  <si>
    <t>Pl</t>
  </si>
  <si>
    <t>dead</t>
  </si>
  <si>
    <t>steaven</t>
  </si>
  <si>
    <t>ClaimPit</t>
  </si>
  <si>
    <t>DACS</t>
  </si>
  <si>
    <t>Sherri</t>
  </si>
  <si>
    <t>n/a</t>
  </si>
  <si>
    <t>KDSS</t>
  </si>
  <si>
    <t>unknown</t>
  </si>
  <si>
    <t>Fd</t>
  </si>
  <si>
    <t>Nancy Greene</t>
  </si>
  <si>
    <t>error</t>
  </si>
  <si>
    <t>height</t>
  </si>
  <si>
    <t xml:space="preserve"> </t>
  </si>
  <si>
    <t>cover (%)</t>
  </si>
  <si>
    <t>More</t>
  </si>
  <si>
    <t>Freq</t>
  </si>
  <si>
    <t>Grand Total</t>
  </si>
  <si>
    <t>Average of live BA</t>
  </si>
  <si>
    <t>Average of dead BA</t>
  </si>
  <si>
    <t>Table 1: MAI and PAI values for Sheep Ck.</t>
  </si>
  <si>
    <t>Age</t>
  </si>
  <si>
    <t>Radius</t>
  </si>
  <si>
    <t>MAI</t>
  </si>
  <si>
    <t>PAI</t>
  </si>
  <si>
    <t>basal area (cm2)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</si>
</sst>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1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75" fontId="0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Live BA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38"/>
          <c:w val="0.682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BasalArea!$J$22</c:f>
              <c:strCache>
                <c:ptCount val="1"/>
                <c:pt idx="0">
                  <c:v>ClaimPit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BasalArea!$I$23:$I$27</c:f>
              <c:strCache/>
            </c:strRef>
          </c:cat>
          <c:val>
            <c:numRef>
              <c:f>BasalArea!$J$23:$J$27</c:f>
              <c:numCache/>
            </c:numRef>
          </c:val>
        </c:ser>
        <c:ser>
          <c:idx val="1"/>
          <c:order val="1"/>
          <c:tx>
            <c:strRef>
              <c:f>BasalArea!$K$22</c:f>
              <c:strCache>
                <c:ptCount val="1"/>
                <c:pt idx="0">
                  <c:v>Nancy Greene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BasalArea!$I$23:$I$27</c:f>
              <c:strCache/>
            </c:strRef>
          </c:cat>
          <c:val>
            <c:numRef>
              <c:f>BasalArea!$K$23:$K$27</c:f>
              <c:numCache/>
            </c:numRef>
          </c:val>
        </c:ser>
        <c:axId val="34118147"/>
        <c:axId val="38627868"/>
      </c:barChart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18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27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Dead BA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BasalArea!$J$33</c:f>
              <c:strCache>
                <c:ptCount val="1"/>
                <c:pt idx="0">
                  <c:v>ClaimPit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BasalArea!$I$34:$I$38</c:f>
              <c:strCache/>
            </c:strRef>
          </c:cat>
          <c:val>
            <c:numRef>
              <c:f>BasalArea!$J$34:$J$38</c:f>
              <c:numCache/>
            </c:numRef>
          </c:val>
        </c:ser>
        <c:ser>
          <c:idx val="1"/>
          <c:order val="1"/>
          <c:tx>
            <c:strRef>
              <c:f>BasalArea!$K$33</c:f>
              <c:strCache>
                <c:ptCount val="1"/>
                <c:pt idx="0">
                  <c:v>Nancy Greene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BasalArea!$I$34:$I$38</c:f>
              <c:strCache/>
            </c:strRef>
          </c:cat>
          <c:val>
            <c:numRef>
              <c:f>BasalArea!$K$34:$K$38</c:f>
              <c:numCache/>
            </c:numRef>
          </c:val>
        </c:ser>
        <c:axId val="12106493"/>
        <c:axId val="41849574"/>
      </c:bar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106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TreeClaimPit!$L$4</c:f>
              <c:strCache>
                <c:ptCount val="1"/>
                <c:pt idx="0">
                  <c:v>Bl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TreeClaimPit!$K$5:$K$15</c:f>
              <c:numCache/>
            </c:numRef>
          </c:cat>
          <c:val>
            <c:numRef>
              <c:f>TreeClaimPit!$L$5:$L$16</c:f>
              <c:numCache/>
            </c:numRef>
          </c:val>
        </c:ser>
        <c:ser>
          <c:idx val="1"/>
          <c:order val="1"/>
          <c:tx>
            <c:strRef>
              <c:f>TreeClaimPit!$M$4</c:f>
              <c:strCache>
                <c:ptCount val="1"/>
                <c:pt idx="0">
                  <c:v>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TreeClaimPit!$K$5:$K$15</c:f>
              <c:numCache/>
            </c:numRef>
          </c:cat>
          <c:val>
            <c:numRef>
              <c:f>TreeClaimPit!$M$5:$M$16</c:f>
              <c:numCache/>
            </c:numRef>
          </c:val>
        </c:ser>
        <c:ser>
          <c:idx val="2"/>
          <c:order val="2"/>
          <c:tx>
            <c:strRef>
              <c:f>TreeClaimPit!$N$4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TreeClaimPit!$K$5:$K$15</c:f>
              <c:numCache/>
            </c:numRef>
          </c:cat>
          <c:val>
            <c:numRef>
              <c:f>TreeClaimPit!$N$5:$N$16</c:f>
              <c:numCache/>
            </c:numRef>
          </c:val>
        </c:ser>
        <c:axId val="41101847"/>
        <c:axId val="34372304"/>
      </c:barChart>
      <c:catAx>
        <c:axId val="4110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Diameter Class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01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TreeNancy!$L$2</c:f>
              <c:strCache>
                <c:ptCount val="1"/>
                <c:pt idx="0">
                  <c:v>Bl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TreeNancy!$K$3:$K$13</c:f>
              <c:numCache/>
            </c:numRef>
          </c:cat>
          <c:val>
            <c:numRef>
              <c:f>TreeNancy!$L$3:$L$14</c:f>
              <c:numCache/>
            </c:numRef>
          </c:val>
        </c:ser>
        <c:ser>
          <c:idx val="1"/>
          <c:order val="1"/>
          <c:tx>
            <c:strRef>
              <c:f>TreeNancy!$M$2</c:f>
              <c:strCache>
                <c:ptCount val="1"/>
                <c:pt idx="0">
                  <c:v>Fd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TreeNancy!$K$3:$K$13</c:f>
              <c:numCache/>
            </c:numRef>
          </c:cat>
          <c:val>
            <c:numRef>
              <c:f>TreeNancy!$M$3:$M$14</c:f>
              <c:numCache/>
            </c:numRef>
          </c:val>
        </c:ser>
        <c:ser>
          <c:idx val="2"/>
          <c:order val="2"/>
          <c:tx>
            <c:strRef>
              <c:f>TreeNancy!$N$2</c:f>
              <c:strCache>
                <c:ptCount val="1"/>
                <c:pt idx="0">
                  <c:v>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TreeNancy!$K$3:$K$13</c:f>
              <c:numCache/>
            </c:numRef>
          </c:cat>
          <c:val>
            <c:numRef>
              <c:f>TreeNancy!$N$3:$N$14</c:f>
              <c:numCache/>
            </c:numRef>
          </c:val>
        </c:ser>
        <c:ser>
          <c:idx val="3"/>
          <c:order val="3"/>
          <c:tx>
            <c:strRef>
              <c:f>TreeNancy!$O$2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TreeNancy!$K$3:$K$13</c:f>
              <c:numCache/>
            </c:numRef>
          </c:cat>
          <c:val>
            <c:numRef>
              <c:f>TreeNancy!$O$3:$O$14</c:f>
              <c:numCache/>
            </c:numRef>
          </c:val>
        </c:ser>
        <c:axId val="40915281"/>
        <c:axId val="32693210"/>
      </c:barChart>
      <c:catAx>
        <c:axId val="4091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Class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15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mai!$D$2</c:f>
              <c:strCache>
                <c:ptCount val="1"/>
                <c:pt idx="0">
                  <c:v>MAI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mai!$A$3:$A$12</c:f>
              <c:numCache/>
            </c:numRef>
          </c:cat>
          <c:val>
            <c:numRef>
              <c:f>mai!$D$3:$D$12</c:f>
              <c:numCache/>
            </c:numRef>
          </c:val>
          <c:smooth val="0"/>
        </c:ser>
        <c:ser>
          <c:idx val="1"/>
          <c:order val="1"/>
          <c:tx>
            <c:strRef>
              <c:f>mai!$E$2</c:f>
              <c:strCache>
                <c:ptCount val="1"/>
                <c:pt idx="0">
                  <c:v>PAI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mai!$A$3:$A$12</c:f>
              <c:numCache/>
            </c:numRef>
          </c:cat>
          <c:val>
            <c:numRef>
              <c:f>mai!$E$3:$E$12</c:f>
              <c:numCache/>
            </c:numRef>
          </c:val>
          <c:smooth val="0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0343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25</xdr:row>
      <xdr:rowOff>47625</xdr:rowOff>
    </xdr:from>
    <xdr:to>
      <xdr:col>7</xdr:col>
      <xdr:colOff>438150</xdr:colOff>
      <xdr:row>41</xdr:row>
      <xdr:rowOff>95250</xdr:rowOff>
    </xdr:to>
    <xdr:graphicFrame>
      <xdr:nvGraphicFramePr>
        <xdr:cNvPr id="1" name="Chart 7"/>
        <xdr:cNvGraphicFramePr/>
      </xdr:nvGraphicFramePr>
      <xdr:xfrm>
        <a:off x="1238250" y="4105275"/>
        <a:ext cx="4676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41</xdr:row>
      <xdr:rowOff>142875</xdr:rowOff>
    </xdr:from>
    <xdr:to>
      <xdr:col>7</xdr:col>
      <xdr:colOff>438150</xdr:colOff>
      <xdr:row>58</xdr:row>
      <xdr:rowOff>28575</xdr:rowOff>
    </xdr:to>
    <xdr:graphicFrame>
      <xdr:nvGraphicFramePr>
        <xdr:cNvPr id="2" name="Chart 8"/>
        <xdr:cNvGraphicFramePr/>
      </xdr:nvGraphicFramePr>
      <xdr:xfrm>
        <a:off x="1238250" y="6791325"/>
        <a:ext cx="46767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15</xdr:row>
      <xdr:rowOff>123825</xdr:rowOff>
    </xdr:from>
    <xdr:to>
      <xdr:col>16</xdr:col>
      <xdr:colOff>295275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5133975" y="2809875"/>
        <a:ext cx="5181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12</xdr:row>
      <xdr:rowOff>28575</xdr:rowOff>
    </xdr:from>
    <xdr:to>
      <xdr:col>16</xdr:col>
      <xdr:colOff>142875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86400" y="22193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104775</xdr:rowOff>
    </xdr:from>
    <xdr:to>
      <xdr:col>13</xdr:col>
      <xdr:colOff>228600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33625" y="266700"/>
        <a:ext cx="61912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4" sheet="BasalArea"/>
  </cacheSource>
  <cacheFields count="7">
    <cacheField name="location">
      <sharedItems containsMixedTypes="0" count="2">
        <s v="ClaimPit"/>
        <s v="Nancy Greene"/>
      </sharedItems>
    </cacheField>
    <cacheField name="group name">
      <sharedItems containsMixedTypes="0" count="5">
        <s v="Sherri"/>
        <s v="Morgan"/>
        <s v="steaven"/>
        <s v="DACS"/>
        <s v="KDSS"/>
      </sharedItems>
    </cacheField>
    <cacheField name="plot #">
      <sharedItems containsSemiMixedTypes="0" containsString="0" containsMixedTypes="0" containsNumber="1" containsInteger="1" count="2">
        <n v="1"/>
        <n v="2"/>
      </sharedItems>
    </cacheField>
    <cacheField name="Tree sp.">
      <sharedItems containsMixedTypes="0" count="4">
        <s v="Bl"/>
        <s v="Pl"/>
        <s v="unknown"/>
        <s v="Se"/>
      </sharedItems>
    </cacheField>
    <cacheField name="live BA">
      <sharedItems containsSemiMixedTypes="0" containsString="0" containsMixedTypes="0" containsNumber="1" containsInteger="1" count="10">
        <n v="5"/>
        <n v="0"/>
        <n v="10"/>
        <n v="25"/>
        <n v="45"/>
        <n v="30"/>
        <n v="6"/>
        <n v="12"/>
        <n v="24"/>
        <n v="54"/>
      </sharedItems>
    </cacheField>
    <cacheField name="dead BA">
      <sharedItems containsSemiMixedTypes="0" containsString="0" containsMixedTypes="0" containsNumber="1" containsInteger="1" count="8">
        <n v="0"/>
        <n v="5"/>
        <n v="20"/>
        <n v="6"/>
        <n v="18"/>
        <n v="24"/>
        <n v="30"/>
        <n v="36"/>
      </sharedItems>
    </cacheField>
    <cacheField name="BAF">
      <sharedItems containsSemiMixedTypes="0" containsString="0" containsMixedTypes="0" containsNumber="1" containsInteger="1" count="2"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3:L19" firstHeaderRow="1" firstDataRow="2" firstDataCol="1"/>
  <pivotFields count="7"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3"/>
        <item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Average of dead BA" fld="5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L11" firstHeaderRow="1" firstDataRow="2" firstDataCol="1"/>
  <pivotFields count="7"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3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Average of live BA" fld="4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pane ySplit="1" topLeftCell="BM2" activePane="bottomLeft" state="frozen"/>
      <selection pane="topLeft" activeCell="A1" sqref="A1"/>
      <selection pane="bottomLeft" activeCell="A14" sqref="A14:E16"/>
    </sheetView>
  </sheetViews>
  <sheetFormatPr defaultColWidth="9.140625" defaultRowHeight="12.75"/>
  <cols>
    <col min="1" max="1" width="19.7109375" style="4" customWidth="1"/>
    <col min="2" max="2" width="11.57421875" style="4" customWidth="1"/>
    <col min="3" max="3" width="9.140625" style="4" customWidth="1"/>
    <col min="4" max="4" width="8.7109375" style="4" customWidth="1"/>
    <col min="5" max="5" width="16.57421875" style="4" customWidth="1"/>
    <col min="6" max="6" width="9.140625" style="4" customWidth="1"/>
    <col min="7" max="7" width="11.421875" style="4" bestFit="1" customWidth="1"/>
    <col min="8" max="8" width="12.28125" style="4" bestFit="1" customWidth="1"/>
    <col min="9" max="16384" width="9.140625" style="4" customWidth="1"/>
  </cols>
  <sheetData>
    <row r="1" spans="1:8" ht="13.5" thickBot="1">
      <c r="A1" s="9" t="s">
        <v>0</v>
      </c>
      <c r="B1" s="2" t="s">
        <v>4</v>
      </c>
      <c r="C1" s="2" t="s">
        <v>1</v>
      </c>
      <c r="D1" s="2" t="s">
        <v>2</v>
      </c>
      <c r="E1" s="2" t="s">
        <v>16</v>
      </c>
      <c r="F1" s="2" t="s">
        <v>3</v>
      </c>
      <c r="G1" s="2" t="s">
        <v>17</v>
      </c>
      <c r="H1" s="11" t="s">
        <v>18</v>
      </c>
    </row>
    <row r="2" spans="1:8" ht="12.75">
      <c r="A2" s="6" t="s">
        <v>27</v>
      </c>
      <c r="B2" s="6" t="s">
        <v>28</v>
      </c>
      <c r="C2" s="6">
        <v>1</v>
      </c>
      <c r="D2" s="6">
        <v>79</v>
      </c>
      <c r="E2" s="6">
        <v>4</v>
      </c>
      <c r="F2" s="6">
        <v>338</v>
      </c>
      <c r="G2" s="6">
        <v>1300</v>
      </c>
      <c r="H2" s="6">
        <v>100</v>
      </c>
    </row>
    <row r="3" spans="1:8" ht="12.75">
      <c r="A3" s="4" t="s">
        <v>27</v>
      </c>
      <c r="B3" s="3" t="s">
        <v>22</v>
      </c>
      <c r="C3" s="3">
        <v>1</v>
      </c>
      <c r="D3" s="3">
        <v>81</v>
      </c>
      <c r="E3" s="12">
        <v>6</v>
      </c>
      <c r="F3" s="3">
        <v>220</v>
      </c>
      <c r="G3" s="3">
        <v>1300</v>
      </c>
      <c r="H3" s="3">
        <v>100</v>
      </c>
    </row>
    <row r="4" spans="1:8" ht="12.75">
      <c r="A4" s="6" t="s">
        <v>27</v>
      </c>
      <c r="B4" s="6" t="s">
        <v>29</v>
      </c>
      <c r="C4" s="6">
        <v>1</v>
      </c>
      <c r="D4" s="6">
        <v>81</v>
      </c>
      <c r="E4" s="6">
        <v>6</v>
      </c>
      <c r="F4" s="6">
        <v>230</v>
      </c>
      <c r="G4" s="6">
        <v>1300</v>
      </c>
      <c r="H4" s="6">
        <v>100</v>
      </c>
    </row>
    <row r="5" spans="1:8" ht="12.75">
      <c r="A5" s="6" t="s">
        <v>27</v>
      </c>
      <c r="B5" s="4" t="s">
        <v>26</v>
      </c>
      <c r="C5" s="4">
        <v>1</v>
      </c>
      <c r="D5" s="4">
        <v>88</v>
      </c>
      <c r="E5" s="4">
        <v>3</v>
      </c>
      <c r="F5" s="4">
        <v>230</v>
      </c>
      <c r="G5" s="4">
        <v>1300</v>
      </c>
      <c r="H5" s="4">
        <v>100</v>
      </c>
    </row>
    <row r="6" spans="1:8" ht="12.75">
      <c r="A6" s="4" t="s">
        <v>34</v>
      </c>
      <c r="B6" s="3" t="s">
        <v>28</v>
      </c>
      <c r="C6" s="3">
        <v>1</v>
      </c>
      <c r="D6" s="3">
        <v>60</v>
      </c>
      <c r="E6" s="12">
        <v>0</v>
      </c>
      <c r="F6" s="3" t="s">
        <v>30</v>
      </c>
      <c r="G6" s="3">
        <v>1250</v>
      </c>
      <c r="H6" s="3">
        <v>100</v>
      </c>
    </row>
    <row r="7" spans="1:8" ht="12.75">
      <c r="A7" s="4" t="s">
        <v>34</v>
      </c>
      <c r="B7" s="3" t="s">
        <v>28</v>
      </c>
      <c r="C7" s="3">
        <v>2</v>
      </c>
      <c r="D7" s="3">
        <v>59</v>
      </c>
      <c r="E7" s="12">
        <v>2</v>
      </c>
      <c r="F7" s="3" t="s">
        <v>30</v>
      </c>
      <c r="G7" s="3">
        <v>1250</v>
      </c>
      <c r="H7" s="3">
        <v>100</v>
      </c>
    </row>
    <row r="8" spans="1:8" ht="12.75">
      <c r="A8" s="4" t="s">
        <v>34</v>
      </c>
      <c r="B8" s="4" t="s">
        <v>31</v>
      </c>
      <c r="C8" s="4">
        <v>1</v>
      </c>
      <c r="D8" s="4">
        <v>49</v>
      </c>
      <c r="E8" s="4">
        <v>3</v>
      </c>
      <c r="F8" s="4">
        <v>60</v>
      </c>
      <c r="G8" s="4">
        <v>1250</v>
      </c>
      <c r="H8" s="4">
        <v>100</v>
      </c>
    </row>
    <row r="9" spans="1:8" ht="12.75">
      <c r="A9" s="4" t="s">
        <v>34</v>
      </c>
      <c r="B9" s="4" t="s">
        <v>29</v>
      </c>
      <c r="C9" s="4">
        <v>1</v>
      </c>
      <c r="D9" s="4">
        <v>67</v>
      </c>
      <c r="E9" s="4">
        <v>4</v>
      </c>
      <c r="F9" s="4">
        <v>220</v>
      </c>
      <c r="G9" s="4">
        <v>1250</v>
      </c>
      <c r="H9" s="4">
        <v>100</v>
      </c>
    </row>
    <row r="12" ht="12.75">
      <c r="F12" s="4" t="s">
        <v>37</v>
      </c>
    </row>
    <row r="14" spans="1:5" ht="12.75">
      <c r="A14" s="28" t="s">
        <v>0</v>
      </c>
      <c r="B14" s="28" t="s">
        <v>38</v>
      </c>
      <c r="C14" s="28" t="s">
        <v>16</v>
      </c>
      <c r="D14" s="28" t="s">
        <v>3</v>
      </c>
      <c r="E14" s="28" t="s">
        <v>17</v>
      </c>
    </row>
    <row r="15" spans="1:5" ht="12.75">
      <c r="A15" s="21" t="s">
        <v>27</v>
      </c>
      <c r="B15" s="22">
        <v>85.54</v>
      </c>
      <c r="C15" s="22">
        <v>4.75</v>
      </c>
      <c r="D15" s="23">
        <v>254.5</v>
      </c>
      <c r="E15" s="24">
        <v>1300</v>
      </c>
    </row>
    <row r="16" spans="1:5" ht="12.75">
      <c r="A16" s="25" t="s">
        <v>34</v>
      </c>
      <c r="B16" s="26">
        <v>61.1</v>
      </c>
      <c r="C16" s="26">
        <v>2.25</v>
      </c>
      <c r="D16" s="27">
        <v>140</v>
      </c>
      <c r="E16" s="25">
        <v>1250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B1">
      <pane ySplit="1" topLeftCell="BM2" activePane="bottomLeft" state="frozen"/>
      <selection pane="topLeft" activeCell="A1" sqref="A1"/>
      <selection pane="bottomLeft" activeCell="J33" sqref="J33:K38"/>
    </sheetView>
  </sheetViews>
  <sheetFormatPr defaultColWidth="9.140625" defaultRowHeight="12.75"/>
  <cols>
    <col min="1" max="1" width="16.7109375" style="4" customWidth="1"/>
    <col min="2" max="2" width="19.7109375" style="4" customWidth="1"/>
    <col min="3" max="8" width="9.140625" style="4" customWidth="1"/>
    <col min="9" max="9" width="17.57421875" style="4" customWidth="1"/>
    <col min="10" max="10" width="12.8515625" style="4" customWidth="1"/>
    <col min="11" max="11" width="12.8515625" style="4" bestFit="1" customWidth="1"/>
    <col min="12" max="12" width="12.00390625" style="4" customWidth="1"/>
    <col min="13" max="16384" width="9.140625" style="4" customWidth="1"/>
  </cols>
  <sheetData>
    <row r="1" spans="1:10" ht="13.5" thickBot="1">
      <c r="A1" s="9" t="s">
        <v>0</v>
      </c>
      <c r="B1" s="2" t="s">
        <v>9</v>
      </c>
      <c r="C1" s="2" t="s">
        <v>1</v>
      </c>
      <c r="D1" s="2" t="s">
        <v>5</v>
      </c>
      <c r="E1" s="2" t="s">
        <v>6</v>
      </c>
      <c r="F1" s="10" t="s">
        <v>7</v>
      </c>
      <c r="G1" s="11" t="s">
        <v>8</v>
      </c>
      <c r="I1" s="4" t="s">
        <v>37</v>
      </c>
      <c r="J1" s="4" t="s">
        <v>37</v>
      </c>
    </row>
    <row r="2" spans="1:7" ht="12.75">
      <c r="A2" s="4" t="s">
        <v>27</v>
      </c>
      <c r="B2" s="4" t="s">
        <v>29</v>
      </c>
      <c r="C2" s="4">
        <v>1</v>
      </c>
      <c r="D2" s="4" t="s">
        <v>21</v>
      </c>
      <c r="E2" s="4">
        <v>5</v>
      </c>
      <c r="F2" s="4">
        <v>0</v>
      </c>
      <c r="G2" s="4">
        <v>5</v>
      </c>
    </row>
    <row r="3" spans="1:9" ht="12.75">
      <c r="A3" s="4" t="s">
        <v>27</v>
      </c>
      <c r="B3" s="6" t="s">
        <v>22</v>
      </c>
      <c r="C3" s="6">
        <v>1</v>
      </c>
      <c r="D3" s="6" t="s">
        <v>24</v>
      </c>
      <c r="E3" s="4">
        <v>5</v>
      </c>
      <c r="F3" s="4">
        <v>0</v>
      </c>
      <c r="G3" s="6">
        <v>5</v>
      </c>
      <c r="H3" s="6"/>
      <c r="I3" s="6"/>
    </row>
    <row r="4" spans="1:9" ht="12.75">
      <c r="A4" s="4" t="s">
        <v>27</v>
      </c>
      <c r="B4" s="4" t="s">
        <v>29</v>
      </c>
      <c r="C4" s="4">
        <v>1</v>
      </c>
      <c r="D4" s="3" t="s">
        <v>32</v>
      </c>
      <c r="E4" s="4">
        <v>0</v>
      </c>
      <c r="F4" s="4">
        <v>5</v>
      </c>
      <c r="G4" s="3">
        <v>5</v>
      </c>
      <c r="H4" s="6"/>
      <c r="I4" s="6"/>
    </row>
    <row r="5" spans="1:15" ht="12.75">
      <c r="A5" s="4" t="s">
        <v>27</v>
      </c>
      <c r="B5" s="3" t="s">
        <v>26</v>
      </c>
      <c r="C5" s="3">
        <v>1</v>
      </c>
      <c r="D5" s="3" t="s">
        <v>21</v>
      </c>
      <c r="E5" s="4">
        <v>10</v>
      </c>
      <c r="F5" s="4">
        <v>5</v>
      </c>
      <c r="G5" s="3">
        <v>5</v>
      </c>
      <c r="I5" s="37" t="s">
        <v>42</v>
      </c>
      <c r="J5" s="37" t="s">
        <v>0</v>
      </c>
      <c r="K5" s="35"/>
      <c r="L5" s="36"/>
      <c r="M5"/>
      <c r="N5"/>
      <c r="O5"/>
    </row>
    <row r="6" spans="1:15" ht="12.75">
      <c r="A6" s="4" t="s">
        <v>27</v>
      </c>
      <c r="B6" s="3" t="s">
        <v>26</v>
      </c>
      <c r="C6" s="3">
        <v>1</v>
      </c>
      <c r="D6" s="3" t="s">
        <v>24</v>
      </c>
      <c r="E6" s="4">
        <v>10</v>
      </c>
      <c r="F6" s="4">
        <v>5</v>
      </c>
      <c r="G6" s="3">
        <v>5</v>
      </c>
      <c r="I6" s="37" t="s">
        <v>5</v>
      </c>
      <c r="J6" s="34" t="s">
        <v>27</v>
      </c>
      <c r="K6" s="38" t="s">
        <v>34</v>
      </c>
      <c r="L6" s="39" t="s">
        <v>41</v>
      </c>
      <c r="M6"/>
      <c r="N6"/>
      <c r="O6"/>
    </row>
    <row r="7" spans="1:15" ht="12.75">
      <c r="A7" s="4" t="s">
        <v>27</v>
      </c>
      <c r="B7" s="4" t="s">
        <v>29</v>
      </c>
      <c r="C7" s="4">
        <v>1</v>
      </c>
      <c r="D7" s="6" t="s">
        <v>24</v>
      </c>
      <c r="E7" s="4">
        <v>25</v>
      </c>
      <c r="F7" s="4">
        <v>5</v>
      </c>
      <c r="G7" s="6">
        <v>5</v>
      </c>
      <c r="I7" s="34" t="s">
        <v>21</v>
      </c>
      <c r="J7" s="42">
        <v>7</v>
      </c>
      <c r="K7" s="43">
        <v>12</v>
      </c>
      <c r="L7" s="44">
        <v>8.25</v>
      </c>
      <c r="M7"/>
      <c r="N7"/>
      <c r="O7"/>
    </row>
    <row r="8" spans="1:15" ht="12.75">
      <c r="A8" s="4" t="s">
        <v>27</v>
      </c>
      <c r="B8" s="4" t="s">
        <v>29</v>
      </c>
      <c r="C8" s="4">
        <v>1</v>
      </c>
      <c r="D8" s="6" t="s">
        <v>23</v>
      </c>
      <c r="E8" s="4">
        <v>25</v>
      </c>
      <c r="F8" s="4">
        <v>5</v>
      </c>
      <c r="G8" s="6">
        <v>5</v>
      </c>
      <c r="I8" s="40" t="s">
        <v>24</v>
      </c>
      <c r="J8" s="45">
        <v>13</v>
      </c>
      <c r="K8" s="46">
        <v>2.4</v>
      </c>
      <c r="L8" s="47">
        <v>7.111111111111111</v>
      </c>
      <c r="M8"/>
      <c r="N8"/>
      <c r="O8"/>
    </row>
    <row r="9" spans="1:15" ht="12.75">
      <c r="A9" s="4" t="s">
        <v>27</v>
      </c>
      <c r="B9" s="4" t="s">
        <v>22</v>
      </c>
      <c r="C9" s="4">
        <v>1</v>
      </c>
      <c r="D9" s="4" t="s">
        <v>23</v>
      </c>
      <c r="E9" s="4">
        <v>45</v>
      </c>
      <c r="F9" s="4">
        <v>5</v>
      </c>
      <c r="G9" s="4">
        <v>5</v>
      </c>
      <c r="I9" s="40" t="s">
        <v>23</v>
      </c>
      <c r="J9" s="45">
        <v>38.5</v>
      </c>
      <c r="K9" s="46">
        <v>19.2</v>
      </c>
      <c r="L9" s="47">
        <v>27.77777777777778</v>
      </c>
      <c r="M9"/>
      <c r="N9"/>
      <c r="O9"/>
    </row>
    <row r="10" spans="1:15" ht="12.75">
      <c r="A10" s="4" t="s">
        <v>27</v>
      </c>
      <c r="B10" s="3" t="s">
        <v>26</v>
      </c>
      <c r="C10" s="3">
        <v>1</v>
      </c>
      <c r="D10" s="3" t="s">
        <v>23</v>
      </c>
      <c r="E10" s="4">
        <v>30</v>
      </c>
      <c r="F10" s="4">
        <v>20</v>
      </c>
      <c r="G10" s="3">
        <v>5</v>
      </c>
      <c r="I10" s="40" t="s">
        <v>32</v>
      </c>
      <c r="J10" s="45">
        <v>0</v>
      </c>
      <c r="K10" s="46"/>
      <c r="L10" s="47">
        <v>0</v>
      </c>
      <c r="M10"/>
      <c r="N10"/>
      <c r="O10"/>
    </row>
    <row r="11" spans="1:15" ht="12.75">
      <c r="A11" s="4" t="s">
        <v>27</v>
      </c>
      <c r="B11" s="4" t="s">
        <v>28</v>
      </c>
      <c r="C11" s="4">
        <v>1</v>
      </c>
      <c r="D11" s="6" t="s">
        <v>21</v>
      </c>
      <c r="E11" s="1">
        <v>6</v>
      </c>
      <c r="F11" s="1">
        <v>0</v>
      </c>
      <c r="G11" s="1">
        <v>6</v>
      </c>
      <c r="I11" s="41" t="s">
        <v>41</v>
      </c>
      <c r="J11" s="48">
        <v>18.916666666666668</v>
      </c>
      <c r="K11" s="49">
        <v>10.909090909090908</v>
      </c>
      <c r="L11" s="50">
        <v>15.08695652173913</v>
      </c>
      <c r="M11"/>
      <c r="N11"/>
      <c r="O11"/>
    </row>
    <row r="12" spans="1:15" ht="12.75">
      <c r="A12" s="4" t="s">
        <v>34</v>
      </c>
      <c r="B12" s="4" t="s">
        <v>29</v>
      </c>
      <c r="C12" s="4">
        <v>1</v>
      </c>
      <c r="D12" s="3" t="s">
        <v>21</v>
      </c>
      <c r="E12" s="1">
        <v>12</v>
      </c>
      <c r="F12" s="1">
        <v>0</v>
      </c>
      <c r="G12" s="4">
        <v>6</v>
      </c>
      <c r="I12"/>
      <c r="J12"/>
      <c r="K12"/>
      <c r="L12"/>
      <c r="M12"/>
      <c r="N12"/>
      <c r="O12"/>
    </row>
    <row r="13" spans="1:15" ht="12.75">
      <c r="A13" s="4" t="s">
        <v>34</v>
      </c>
      <c r="B13" s="4" t="s">
        <v>31</v>
      </c>
      <c r="C13" s="4">
        <v>1</v>
      </c>
      <c r="D13" s="3" t="s">
        <v>23</v>
      </c>
      <c r="E13" s="1">
        <v>12</v>
      </c>
      <c r="F13" s="1">
        <v>0</v>
      </c>
      <c r="G13" s="4">
        <v>6</v>
      </c>
      <c r="I13" s="37" t="s">
        <v>43</v>
      </c>
      <c r="J13" s="37" t="s">
        <v>0</v>
      </c>
      <c r="K13" s="35"/>
      <c r="L13" s="36"/>
      <c r="M13"/>
      <c r="N13"/>
      <c r="O13"/>
    </row>
    <row r="14" spans="1:12" ht="12.75">
      <c r="A14" s="4" t="s">
        <v>34</v>
      </c>
      <c r="B14" s="3" t="s">
        <v>28</v>
      </c>
      <c r="C14" s="4">
        <v>1</v>
      </c>
      <c r="D14" s="3" t="s">
        <v>23</v>
      </c>
      <c r="E14" s="1">
        <v>24</v>
      </c>
      <c r="F14" s="1">
        <v>0</v>
      </c>
      <c r="G14" s="4">
        <v>6</v>
      </c>
      <c r="H14"/>
      <c r="I14" s="37" t="s">
        <v>5</v>
      </c>
      <c r="J14" s="34" t="s">
        <v>27</v>
      </c>
      <c r="K14" s="38" t="s">
        <v>34</v>
      </c>
      <c r="L14" s="39" t="s">
        <v>41</v>
      </c>
    </row>
    <row r="15" spans="1:12" ht="12.75">
      <c r="A15" s="4" t="s">
        <v>34</v>
      </c>
      <c r="B15" s="3" t="s">
        <v>28</v>
      </c>
      <c r="C15" s="4">
        <v>2</v>
      </c>
      <c r="D15" s="3" t="s">
        <v>23</v>
      </c>
      <c r="E15" s="1">
        <v>24</v>
      </c>
      <c r="F15" s="1">
        <v>0</v>
      </c>
      <c r="G15" s="4">
        <v>6</v>
      </c>
      <c r="H15"/>
      <c r="I15" s="34" t="s">
        <v>21</v>
      </c>
      <c r="J15" s="42">
        <v>1.6666666666666667</v>
      </c>
      <c r="K15" s="43">
        <v>0</v>
      </c>
      <c r="L15" s="44">
        <v>1.25</v>
      </c>
    </row>
    <row r="16" spans="1:12" ht="12.75">
      <c r="A16" s="4" t="s">
        <v>34</v>
      </c>
      <c r="B16" s="4" t="s">
        <v>31</v>
      </c>
      <c r="C16" s="4">
        <v>1</v>
      </c>
      <c r="D16" s="3" t="s">
        <v>23</v>
      </c>
      <c r="E16" s="1">
        <v>24</v>
      </c>
      <c r="F16" s="1">
        <v>0</v>
      </c>
      <c r="G16" s="4">
        <v>6</v>
      </c>
      <c r="H16"/>
      <c r="I16" s="40" t="s">
        <v>24</v>
      </c>
      <c r="J16" s="45">
        <v>4</v>
      </c>
      <c r="K16" s="46">
        <v>20.4</v>
      </c>
      <c r="L16" s="47">
        <v>13.11111111111111</v>
      </c>
    </row>
    <row r="17" spans="1:12" ht="12.75">
      <c r="A17" s="4" t="s">
        <v>27</v>
      </c>
      <c r="B17" s="4" t="s">
        <v>28</v>
      </c>
      <c r="C17" s="4">
        <v>1</v>
      </c>
      <c r="D17" s="4" t="s">
        <v>23</v>
      </c>
      <c r="E17" s="1">
        <v>54</v>
      </c>
      <c r="F17" s="1">
        <v>0</v>
      </c>
      <c r="G17" s="1">
        <v>6</v>
      </c>
      <c r="H17"/>
      <c r="I17" s="40" t="s">
        <v>23</v>
      </c>
      <c r="J17" s="45">
        <v>7.5</v>
      </c>
      <c r="K17" s="46">
        <v>6</v>
      </c>
      <c r="L17" s="47">
        <v>6.666666666666667</v>
      </c>
    </row>
    <row r="18" spans="1:12" ht="12.75">
      <c r="A18" s="4" t="s">
        <v>34</v>
      </c>
      <c r="B18" s="3" t="s">
        <v>28</v>
      </c>
      <c r="C18" s="4">
        <v>2</v>
      </c>
      <c r="D18" s="3" t="s">
        <v>24</v>
      </c>
      <c r="E18" s="1">
        <v>6</v>
      </c>
      <c r="F18" s="1">
        <v>6</v>
      </c>
      <c r="G18" s="4">
        <v>6</v>
      </c>
      <c r="H18"/>
      <c r="I18" s="40" t="s">
        <v>32</v>
      </c>
      <c r="J18" s="45">
        <v>5</v>
      </c>
      <c r="K18" s="46"/>
      <c r="L18" s="47">
        <v>5</v>
      </c>
    </row>
    <row r="19" spans="1:12" ht="12.75">
      <c r="A19" s="4" t="s">
        <v>27</v>
      </c>
      <c r="B19" s="4" t="s">
        <v>28</v>
      </c>
      <c r="C19" s="4">
        <v>1</v>
      </c>
      <c r="D19" s="6" t="s">
        <v>24</v>
      </c>
      <c r="E19" s="1">
        <v>12</v>
      </c>
      <c r="F19" s="1">
        <v>6</v>
      </c>
      <c r="G19" s="1">
        <v>6</v>
      </c>
      <c r="H19"/>
      <c r="I19" s="41" t="s">
        <v>41</v>
      </c>
      <c r="J19" s="48">
        <v>4.666666666666667</v>
      </c>
      <c r="K19" s="49">
        <v>12</v>
      </c>
      <c r="L19" s="50">
        <v>8.173913043478262</v>
      </c>
    </row>
    <row r="20" spans="1:9" ht="12.75">
      <c r="A20" s="4" t="s">
        <v>34</v>
      </c>
      <c r="B20" s="3" t="s">
        <v>28</v>
      </c>
      <c r="C20" s="3">
        <v>1</v>
      </c>
      <c r="D20" s="3" t="s">
        <v>24</v>
      </c>
      <c r="E20" s="1">
        <v>0</v>
      </c>
      <c r="F20" s="1">
        <v>18</v>
      </c>
      <c r="G20" s="3">
        <v>6</v>
      </c>
      <c r="H20"/>
      <c r="I20"/>
    </row>
    <row r="21" spans="1:10" ht="12.75">
      <c r="A21" s="4" t="s">
        <v>34</v>
      </c>
      <c r="B21" s="4" t="s">
        <v>31</v>
      </c>
      <c r="C21" s="4">
        <v>1</v>
      </c>
      <c r="D21" s="3" t="s">
        <v>24</v>
      </c>
      <c r="E21" s="1">
        <v>0</v>
      </c>
      <c r="F21" s="1">
        <v>18</v>
      </c>
      <c r="G21" s="4">
        <v>6</v>
      </c>
      <c r="H21"/>
      <c r="I21" t="s">
        <v>42</v>
      </c>
      <c r="J21" s="4" t="s">
        <v>0</v>
      </c>
    </row>
    <row r="22" spans="1:11" ht="12.75">
      <c r="A22" s="4" t="s">
        <v>34</v>
      </c>
      <c r="B22" s="4" t="s">
        <v>29</v>
      </c>
      <c r="C22" s="4">
        <v>1</v>
      </c>
      <c r="D22" s="3" t="s">
        <v>24</v>
      </c>
      <c r="E22" s="1">
        <v>6</v>
      </c>
      <c r="F22" s="1">
        <v>24</v>
      </c>
      <c r="G22" s="4">
        <v>6</v>
      </c>
      <c r="H22"/>
      <c r="I22" t="s">
        <v>5</v>
      </c>
      <c r="J22" s="4" t="s">
        <v>27</v>
      </c>
      <c r="K22" s="4" t="s">
        <v>34</v>
      </c>
    </row>
    <row r="23" spans="1:11" ht="12.75">
      <c r="A23" s="4" t="s">
        <v>34</v>
      </c>
      <c r="B23" s="4" t="s">
        <v>29</v>
      </c>
      <c r="C23" s="4">
        <v>1</v>
      </c>
      <c r="D23" s="3" t="s">
        <v>23</v>
      </c>
      <c r="E23" s="1">
        <v>12</v>
      </c>
      <c r="F23" s="1">
        <v>30</v>
      </c>
      <c r="G23" s="4">
        <v>6</v>
      </c>
      <c r="H23"/>
      <c r="I23" t="s">
        <v>21</v>
      </c>
      <c r="J23" s="4">
        <v>7</v>
      </c>
      <c r="K23" s="4">
        <v>12</v>
      </c>
    </row>
    <row r="24" spans="1:11" ht="12.75">
      <c r="A24" s="4" t="s">
        <v>34</v>
      </c>
      <c r="B24" s="4" t="s">
        <v>31</v>
      </c>
      <c r="C24" s="4">
        <v>1</v>
      </c>
      <c r="D24" s="3" t="s">
        <v>24</v>
      </c>
      <c r="E24" s="1">
        <v>0</v>
      </c>
      <c r="F24" s="1">
        <v>36</v>
      </c>
      <c r="G24" s="3">
        <v>6</v>
      </c>
      <c r="H24"/>
      <c r="I24" t="s">
        <v>24</v>
      </c>
      <c r="J24" s="4">
        <v>13</v>
      </c>
      <c r="K24" s="4">
        <v>2.4</v>
      </c>
    </row>
    <row r="25" spans="4:15" ht="12.75">
      <c r="D25" s="3"/>
      <c r="I25" t="s">
        <v>23</v>
      </c>
      <c r="J25" s="4">
        <v>38.5</v>
      </c>
      <c r="K25" s="4">
        <v>19.2</v>
      </c>
      <c r="M25"/>
      <c r="N25"/>
      <c r="O25"/>
    </row>
    <row r="26" spans="9:15" ht="12.75">
      <c r="I26" t="s">
        <v>32</v>
      </c>
      <c r="J26" s="4">
        <v>0</v>
      </c>
      <c r="M26"/>
      <c r="N26"/>
      <c r="O26"/>
    </row>
    <row r="27" spans="9:15" ht="12.75">
      <c r="I27" t="s">
        <v>41</v>
      </c>
      <c r="J27" s="4">
        <f>SUM(J23:J26)</f>
        <v>58.5</v>
      </c>
      <c r="K27" s="4">
        <f>SUM(K23:K26)</f>
        <v>33.6</v>
      </c>
      <c r="L27"/>
      <c r="M27"/>
      <c r="N27"/>
      <c r="O27"/>
    </row>
    <row r="28" ht="12.75">
      <c r="I28"/>
    </row>
    <row r="32" spans="9:10" ht="12.75">
      <c r="I32" s="4" t="s">
        <v>43</v>
      </c>
      <c r="J32" s="4" t="s">
        <v>0</v>
      </c>
    </row>
    <row r="33" spans="9:11" ht="12.75">
      <c r="I33" s="4" t="s">
        <v>5</v>
      </c>
      <c r="J33" s="4" t="s">
        <v>27</v>
      </c>
      <c r="K33" s="4" t="s">
        <v>34</v>
      </c>
    </row>
    <row r="34" spans="9:11" ht="12.75">
      <c r="I34" s="4" t="s">
        <v>21</v>
      </c>
      <c r="J34" s="4">
        <v>1.6666666666666667</v>
      </c>
      <c r="K34" s="4">
        <v>0</v>
      </c>
    </row>
    <row r="35" spans="9:11" ht="12.75">
      <c r="I35" s="4" t="s">
        <v>24</v>
      </c>
      <c r="J35" s="4">
        <v>4</v>
      </c>
      <c r="K35" s="4">
        <v>20.4</v>
      </c>
    </row>
    <row r="36" spans="9:11" ht="12.75">
      <c r="I36" s="4" t="s">
        <v>23</v>
      </c>
      <c r="J36" s="4">
        <v>7.5</v>
      </c>
      <c r="K36" s="4">
        <v>6</v>
      </c>
    </row>
    <row r="37" spans="9:10" ht="12.75">
      <c r="I37" s="4" t="s">
        <v>32</v>
      </c>
      <c r="J37" s="4">
        <v>5</v>
      </c>
    </row>
    <row r="38" spans="9:11" ht="12.75">
      <c r="I38" s="4" t="s">
        <v>41</v>
      </c>
      <c r="J38" s="4">
        <f>SUM(J34:J37)</f>
        <v>18.166666666666668</v>
      </c>
      <c r="K38" s="4">
        <f>SUM(K34:K37)</f>
        <v>26.4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2"/>
  <sheetViews>
    <sheetView workbookViewId="0" topLeftCell="A1">
      <pane ySplit="1" topLeftCell="BM162" activePane="bottomLeft" state="frozen"/>
      <selection pane="topLeft" activeCell="A1" sqref="A1"/>
      <selection pane="bottomLeft" activeCell="A1" sqref="A1:I192"/>
    </sheetView>
  </sheetViews>
  <sheetFormatPr defaultColWidth="9.140625" defaultRowHeight="12.75"/>
  <cols>
    <col min="1" max="1" width="13.140625" style="4" customWidth="1"/>
    <col min="2" max="2" width="20.57421875" style="4" customWidth="1"/>
    <col min="3" max="16384" width="9.140625" style="4" customWidth="1"/>
  </cols>
  <sheetData>
    <row r="1" spans="1:9" s="17" customFormat="1" ht="32.25" thickBot="1">
      <c r="A1" s="13" t="s">
        <v>10</v>
      </c>
      <c r="B1" s="14" t="s">
        <v>9</v>
      </c>
      <c r="C1" s="15" t="s">
        <v>11</v>
      </c>
      <c r="D1" s="15" t="s">
        <v>12</v>
      </c>
      <c r="E1" s="15" t="s">
        <v>13</v>
      </c>
      <c r="F1" s="15" t="s">
        <v>19</v>
      </c>
      <c r="G1" s="15" t="s">
        <v>20</v>
      </c>
      <c r="H1" s="16" t="s">
        <v>14</v>
      </c>
      <c r="I1" s="17" t="s">
        <v>35</v>
      </c>
    </row>
    <row r="2" spans="1:8" ht="12.75">
      <c r="A2" s="6" t="s">
        <v>27</v>
      </c>
      <c r="B2" s="6" t="s">
        <v>28</v>
      </c>
      <c r="C2" s="7">
        <v>1</v>
      </c>
      <c r="D2" s="4">
        <v>28</v>
      </c>
      <c r="E2" s="7" t="s">
        <v>23</v>
      </c>
      <c r="F2" s="4">
        <v>1.5</v>
      </c>
      <c r="G2" s="4">
        <v>200</v>
      </c>
      <c r="H2" s="4" t="s">
        <v>25</v>
      </c>
    </row>
    <row r="3" spans="1:8" ht="12.75">
      <c r="A3" s="6" t="s">
        <v>34</v>
      </c>
      <c r="B3" s="4" t="s">
        <v>31</v>
      </c>
      <c r="C3" s="4">
        <v>1</v>
      </c>
      <c r="D3" s="4">
        <v>5</v>
      </c>
      <c r="E3" s="4" t="s">
        <v>23</v>
      </c>
      <c r="F3" s="4">
        <v>2</v>
      </c>
      <c r="G3" s="4">
        <v>300</v>
      </c>
      <c r="H3" s="4" t="s">
        <v>25</v>
      </c>
    </row>
    <row r="4" spans="1:8" ht="12.75">
      <c r="A4" s="6" t="s">
        <v>27</v>
      </c>
      <c r="B4" s="3" t="s">
        <v>31</v>
      </c>
      <c r="C4" s="3">
        <v>1</v>
      </c>
      <c r="D4" s="3">
        <v>1</v>
      </c>
      <c r="E4" s="3" t="s">
        <v>23</v>
      </c>
      <c r="F4" s="3">
        <v>4.1</v>
      </c>
      <c r="G4" s="3">
        <v>400</v>
      </c>
      <c r="H4" s="1" t="s">
        <v>25</v>
      </c>
    </row>
    <row r="5" spans="1:8" ht="12.75">
      <c r="A5" s="6" t="s">
        <v>27</v>
      </c>
      <c r="B5" s="3" t="s">
        <v>31</v>
      </c>
      <c r="C5" s="3">
        <v>1</v>
      </c>
      <c r="D5" s="3">
        <v>2</v>
      </c>
      <c r="E5" s="3" t="s">
        <v>23</v>
      </c>
      <c r="F5" s="3">
        <v>5.2</v>
      </c>
      <c r="G5" s="3">
        <v>400</v>
      </c>
      <c r="H5" s="1" t="s">
        <v>25</v>
      </c>
    </row>
    <row r="6" spans="1:8" ht="12.75">
      <c r="A6" s="6" t="s">
        <v>27</v>
      </c>
      <c r="B6" s="3" t="s">
        <v>31</v>
      </c>
      <c r="C6" s="3">
        <v>1</v>
      </c>
      <c r="D6" s="4">
        <v>24</v>
      </c>
      <c r="E6" s="4" t="s">
        <v>21</v>
      </c>
      <c r="F6" s="4">
        <v>6</v>
      </c>
      <c r="G6" s="4">
        <v>400</v>
      </c>
      <c r="H6" s="4" t="s">
        <v>25</v>
      </c>
    </row>
    <row r="7" spans="1:8" ht="12.75">
      <c r="A7" s="6" t="s">
        <v>27</v>
      </c>
      <c r="B7" s="3" t="s">
        <v>31</v>
      </c>
      <c r="C7" s="3">
        <v>1</v>
      </c>
      <c r="D7" s="4">
        <v>23</v>
      </c>
      <c r="E7" s="4" t="s">
        <v>21</v>
      </c>
      <c r="F7" s="4">
        <v>9</v>
      </c>
      <c r="G7" s="4">
        <v>400</v>
      </c>
      <c r="H7" s="4" t="s">
        <v>25</v>
      </c>
    </row>
    <row r="8" spans="1:8" ht="12.75">
      <c r="A8" s="6" t="s">
        <v>34</v>
      </c>
      <c r="B8" s="4" t="s">
        <v>28</v>
      </c>
      <c r="C8" s="4">
        <v>2</v>
      </c>
      <c r="D8" s="1">
        <v>4</v>
      </c>
      <c r="E8" s="7" t="s">
        <v>24</v>
      </c>
      <c r="F8" s="5">
        <v>12</v>
      </c>
      <c r="G8" s="1">
        <v>400</v>
      </c>
      <c r="H8" s="4" t="s">
        <v>25</v>
      </c>
    </row>
    <row r="9" spans="1:8" ht="12.75">
      <c r="A9" s="6" t="s">
        <v>34</v>
      </c>
      <c r="B9" s="4" t="s">
        <v>22</v>
      </c>
      <c r="C9" s="4">
        <v>2</v>
      </c>
      <c r="D9" s="4">
        <v>10</v>
      </c>
      <c r="E9" s="4" t="s">
        <v>21</v>
      </c>
      <c r="F9" s="4">
        <v>4.6</v>
      </c>
      <c r="G9" s="4">
        <v>410</v>
      </c>
      <c r="H9" s="4" t="s">
        <v>25</v>
      </c>
    </row>
    <row r="10" spans="1:8" ht="12.75">
      <c r="A10" s="6" t="s">
        <v>34</v>
      </c>
      <c r="B10" s="4" t="s">
        <v>22</v>
      </c>
      <c r="C10" s="4">
        <v>2</v>
      </c>
      <c r="D10" s="4">
        <v>9</v>
      </c>
      <c r="E10" s="4" t="s">
        <v>21</v>
      </c>
      <c r="F10" s="4">
        <v>6.1</v>
      </c>
      <c r="G10" s="4">
        <v>580</v>
      </c>
      <c r="H10" s="4" t="s">
        <v>25</v>
      </c>
    </row>
    <row r="11" spans="1:8" ht="12.75">
      <c r="A11" s="6" t="s">
        <v>27</v>
      </c>
      <c r="B11" s="6" t="s">
        <v>28</v>
      </c>
      <c r="C11" s="7">
        <v>1</v>
      </c>
      <c r="D11" s="3">
        <v>14</v>
      </c>
      <c r="E11" s="7" t="s">
        <v>23</v>
      </c>
      <c r="F11" s="3">
        <v>5.7</v>
      </c>
      <c r="G11" s="3">
        <v>600</v>
      </c>
      <c r="H11" s="4" t="s">
        <v>25</v>
      </c>
    </row>
    <row r="12" spans="1:8" ht="12.75">
      <c r="A12" s="6" t="s">
        <v>27</v>
      </c>
      <c r="B12" s="6" t="s">
        <v>28</v>
      </c>
      <c r="C12" s="7">
        <v>1</v>
      </c>
      <c r="D12" s="4">
        <v>25</v>
      </c>
      <c r="E12" s="7" t="s">
        <v>23</v>
      </c>
      <c r="F12" s="4">
        <v>3.1</v>
      </c>
      <c r="G12" s="4">
        <v>700</v>
      </c>
      <c r="H12" s="4" t="s">
        <v>25</v>
      </c>
    </row>
    <row r="13" spans="1:8" ht="12.75">
      <c r="A13" s="6" t="s">
        <v>27</v>
      </c>
      <c r="B13" s="6" t="s">
        <v>28</v>
      </c>
      <c r="C13" s="7">
        <v>1</v>
      </c>
      <c r="D13" s="7">
        <v>3</v>
      </c>
      <c r="E13" s="7" t="s">
        <v>23</v>
      </c>
      <c r="F13" s="8">
        <v>5.1</v>
      </c>
      <c r="G13" s="7">
        <v>700</v>
      </c>
      <c r="H13" s="1" t="s">
        <v>25</v>
      </c>
    </row>
    <row r="14" spans="1:8" ht="12.75">
      <c r="A14" s="6" t="s">
        <v>27</v>
      </c>
      <c r="B14" s="6" t="s">
        <v>28</v>
      </c>
      <c r="C14" s="7">
        <v>1</v>
      </c>
      <c r="D14" s="3">
        <v>20</v>
      </c>
      <c r="E14" s="7" t="s">
        <v>23</v>
      </c>
      <c r="F14" s="3">
        <v>5.6</v>
      </c>
      <c r="G14" s="3">
        <v>700</v>
      </c>
      <c r="H14" s="1" t="s">
        <v>25</v>
      </c>
    </row>
    <row r="15" spans="1:8" ht="12.75">
      <c r="A15" s="6" t="s">
        <v>27</v>
      </c>
      <c r="B15" s="6" t="s">
        <v>28</v>
      </c>
      <c r="C15" s="7">
        <v>1</v>
      </c>
      <c r="D15" s="4">
        <v>27</v>
      </c>
      <c r="E15" s="7" t="s">
        <v>23</v>
      </c>
      <c r="F15" s="4">
        <v>7</v>
      </c>
      <c r="G15" s="4">
        <v>700</v>
      </c>
      <c r="H15" s="4" t="s">
        <v>25</v>
      </c>
    </row>
    <row r="16" spans="1:8" ht="12.75">
      <c r="A16" s="6" t="s">
        <v>27</v>
      </c>
      <c r="B16" s="6" t="s">
        <v>28</v>
      </c>
      <c r="C16" s="7">
        <v>1</v>
      </c>
      <c r="D16" s="4">
        <v>21</v>
      </c>
      <c r="E16" s="7" t="s">
        <v>23</v>
      </c>
      <c r="F16" s="4">
        <v>8.4</v>
      </c>
      <c r="G16" s="4">
        <v>700</v>
      </c>
      <c r="H16" s="4" t="s">
        <v>25</v>
      </c>
    </row>
    <row r="17" spans="1:8" ht="12.75">
      <c r="A17" s="6" t="s">
        <v>27</v>
      </c>
      <c r="B17" s="3" t="s">
        <v>31</v>
      </c>
      <c r="C17" s="3">
        <v>1</v>
      </c>
      <c r="D17" s="4">
        <v>4</v>
      </c>
      <c r="E17" s="3" t="s">
        <v>23</v>
      </c>
      <c r="F17" s="4">
        <v>10.8</v>
      </c>
      <c r="G17" s="4">
        <v>700</v>
      </c>
      <c r="H17" s="4" t="s">
        <v>25</v>
      </c>
    </row>
    <row r="18" spans="1:8" ht="12.75">
      <c r="A18" s="6" t="s">
        <v>34</v>
      </c>
      <c r="B18" s="4" t="s">
        <v>22</v>
      </c>
      <c r="C18" s="4">
        <v>2</v>
      </c>
      <c r="D18" s="4">
        <v>7</v>
      </c>
      <c r="E18" s="4" t="s">
        <v>21</v>
      </c>
      <c r="F18" s="4">
        <v>11.1</v>
      </c>
      <c r="G18" s="4">
        <v>720</v>
      </c>
      <c r="H18" s="4" t="s">
        <v>25</v>
      </c>
    </row>
    <row r="19" spans="1:8" ht="12.75">
      <c r="A19" s="6" t="s">
        <v>27</v>
      </c>
      <c r="B19" s="6" t="s">
        <v>28</v>
      </c>
      <c r="C19" s="7">
        <v>1</v>
      </c>
      <c r="D19" s="7">
        <v>9</v>
      </c>
      <c r="E19" s="7" t="s">
        <v>23</v>
      </c>
      <c r="F19" s="8">
        <v>6</v>
      </c>
      <c r="G19" s="7">
        <v>800</v>
      </c>
      <c r="H19" s="1" t="s">
        <v>25</v>
      </c>
    </row>
    <row r="20" spans="1:8" ht="12.75">
      <c r="A20" s="6" t="s">
        <v>27</v>
      </c>
      <c r="B20" s="6" t="s">
        <v>29</v>
      </c>
      <c r="C20" s="7">
        <v>1</v>
      </c>
      <c r="D20" s="3">
        <v>17</v>
      </c>
      <c r="E20" s="3" t="s">
        <v>23</v>
      </c>
      <c r="F20" s="3">
        <v>8.6</v>
      </c>
      <c r="G20" s="3">
        <v>800</v>
      </c>
      <c r="H20" s="1" t="s">
        <v>25</v>
      </c>
    </row>
    <row r="21" spans="1:8" ht="12.75">
      <c r="A21" s="6" t="s">
        <v>27</v>
      </c>
      <c r="B21" s="6" t="s">
        <v>29</v>
      </c>
      <c r="C21" s="7">
        <v>1</v>
      </c>
      <c r="D21" s="3">
        <v>12</v>
      </c>
      <c r="E21" s="7" t="s">
        <v>23</v>
      </c>
      <c r="F21" s="3">
        <v>9.2</v>
      </c>
      <c r="G21" s="3">
        <v>800</v>
      </c>
      <c r="H21" s="4" t="s">
        <v>25</v>
      </c>
    </row>
    <row r="22" spans="1:8" ht="12.75">
      <c r="A22" s="6" t="s">
        <v>34</v>
      </c>
      <c r="B22" s="4" t="s">
        <v>31</v>
      </c>
      <c r="C22" s="4">
        <v>1</v>
      </c>
      <c r="D22" s="4">
        <v>7</v>
      </c>
      <c r="E22" s="4" t="s">
        <v>24</v>
      </c>
      <c r="F22" s="4">
        <v>17.6</v>
      </c>
      <c r="G22" s="4">
        <v>900</v>
      </c>
      <c r="H22" s="4" t="s">
        <v>25</v>
      </c>
    </row>
    <row r="23" spans="1:8" ht="12.75">
      <c r="A23" s="6" t="s">
        <v>27</v>
      </c>
      <c r="B23" s="6" t="s">
        <v>29</v>
      </c>
      <c r="C23" s="7">
        <v>1</v>
      </c>
      <c r="D23" s="3">
        <v>13</v>
      </c>
      <c r="E23" s="7" t="s">
        <v>23</v>
      </c>
      <c r="F23" s="3">
        <v>7.9</v>
      </c>
      <c r="G23" s="3">
        <v>900</v>
      </c>
      <c r="H23" s="4" t="s">
        <v>25</v>
      </c>
    </row>
    <row r="24" spans="1:8" ht="12.75">
      <c r="A24" s="6" t="s">
        <v>27</v>
      </c>
      <c r="B24" s="6" t="s">
        <v>29</v>
      </c>
      <c r="C24" s="7">
        <v>1</v>
      </c>
      <c r="D24" s="7">
        <v>2</v>
      </c>
      <c r="E24" s="7" t="s">
        <v>21</v>
      </c>
      <c r="F24" s="8">
        <v>11.2</v>
      </c>
      <c r="G24" s="7">
        <v>900</v>
      </c>
      <c r="H24" s="1" t="s">
        <v>25</v>
      </c>
    </row>
    <row r="25" spans="1:8" ht="12.75">
      <c r="A25" s="6" t="s">
        <v>34</v>
      </c>
      <c r="B25" s="4" t="s">
        <v>28</v>
      </c>
      <c r="C25" s="4">
        <v>2</v>
      </c>
      <c r="D25" s="1">
        <v>10</v>
      </c>
      <c r="E25" s="7" t="s">
        <v>24</v>
      </c>
      <c r="F25" s="5">
        <v>14</v>
      </c>
      <c r="G25" s="1">
        <v>900</v>
      </c>
      <c r="H25" s="4" t="s">
        <v>25</v>
      </c>
    </row>
    <row r="26" spans="1:8" ht="12.75">
      <c r="A26" s="6" t="s">
        <v>34</v>
      </c>
      <c r="B26" s="4" t="s">
        <v>29</v>
      </c>
      <c r="C26" s="4">
        <v>1</v>
      </c>
      <c r="D26" s="1">
        <v>15</v>
      </c>
      <c r="E26" s="4" t="s">
        <v>24</v>
      </c>
      <c r="F26" s="1">
        <v>16.8</v>
      </c>
      <c r="G26" s="18">
        <v>900</v>
      </c>
      <c r="H26" s="1" t="s">
        <v>25</v>
      </c>
    </row>
    <row r="27" spans="1:8" ht="12.75">
      <c r="A27" s="6" t="s">
        <v>34</v>
      </c>
      <c r="B27" s="4" t="s">
        <v>28</v>
      </c>
      <c r="C27" s="4">
        <v>1</v>
      </c>
      <c r="D27" s="4">
        <v>1</v>
      </c>
      <c r="E27" s="4" t="s">
        <v>24</v>
      </c>
      <c r="F27" s="4">
        <v>18.7</v>
      </c>
      <c r="G27" s="4">
        <v>900</v>
      </c>
      <c r="H27" s="4" t="s">
        <v>25</v>
      </c>
    </row>
    <row r="28" spans="1:8" ht="12.75">
      <c r="A28" s="6" t="s">
        <v>34</v>
      </c>
      <c r="B28" s="4" t="s">
        <v>29</v>
      </c>
      <c r="C28" s="4">
        <v>1</v>
      </c>
      <c r="D28" s="4">
        <v>21</v>
      </c>
      <c r="E28" s="4" t="s">
        <v>24</v>
      </c>
      <c r="F28" s="4">
        <v>25</v>
      </c>
      <c r="G28" s="19">
        <v>930</v>
      </c>
      <c r="H28" s="4" t="s">
        <v>25</v>
      </c>
    </row>
    <row r="29" spans="1:8" ht="12.75">
      <c r="A29" s="6" t="s">
        <v>27</v>
      </c>
      <c r="B29" s="3" t="s">
        <v>31</v>
      </c>
      <c r="C29" s="3">
        <v>1</v>
      </c>
      <c r="D29" s="4">
        <v>10</v>
      </c>
      <c r="E29" s="3" t="s">
        <v>23</v>
      </c>
      <c r="F29" s="4">
        <v>5</v>
      </c>
      <c r="G29" s="4">
        <v>1000</v>
      </c>
      <c r="H29" s="4" t="s">
        <v>25</v>
      </c>
    </row>
    <row r="30" spans="1:8" ht="12.75">
      <c r="A30" s="6" t="s">
        <v>27</v>
      </c>
      <c r="B30" s="6" t="s">
        <v>29</v>
      </c>
      <c r="C30" s="7">
        <v>1</v>
      </c>
      <c r="D30" s="4">
        <v>27</v>
      </c>
      <c r="E30" s="4" t="s">
        <v>23</v>
      </c>
      <c r="F30" s="4">
        <v>12</v>
      </c>
      <c r="G30" s="4">
        <v>1000</v>
      </c>
      <c r="H30" s="4" t="s">
        <v>25</v>
      </c>
    </row>
    <row r="31" spans="1:8" ht="12.75">
      <c r="A31" s="6" t="s">
        <v>34</v>
      </c>
      <c r="B31" s="4" t="s">
        <v>29</v>
      </c>
      <c r="C31" s="4">
        <v>1</v>
      </c>
      <c r="D31" s="1">
        <v>16</v>
      </c>
      <c r="E31" s="4" t="s">
        <v>24</v>
      </c>
      <c r="F31" s="1">
        <v>15.4</v>
      </c>
      <c r="G31" s="18">
        <v>1000</v>
      </c>
      <c r="H31" s="1" t="s">
        <v>25</v>
      </c>
    </row>
    <row r="32" spans="1:8" ht="12.75">
      <c r="A32" s="6" t="s">
        <v>34</v>
      </c>
      <c r="B32" s="4" t="s">
        <v>28</v>
      </c>
      <c r="C32" s="4">
        <v>1</v>
      </c>
      <c r="D32" s="4">
        <v>6</v>
      </c>
      <c r="E32" s="4" t="s">
        <v>23</v>
      </c>
      <c r="F32" s="4">
        <v>16</v>
      </c>
      <c r="G32" s="4">
        <v>1050</v>
      </c>
      <c r="H32" s="4" t="s">
        <v>25</v>
      </c>
    </row>
    <row r="33" spans="1:8" ht="12.75">
      <c r="A33" s="6" t="s">
        <v>27</v>
      </c>
      <c r="B33" s="6" t="s">
        <v>28</v>
      </c>
      <c r="C33" s="7">
        <v>1</v>
      </c>
      <c r="D33" s="3">
        <v>15</v>
      </c>
      <c r="E33" s="7" t="s">
        <v>23</v>
      </c>
      <c r="F33" s="3">
        <v>7.2</v>
      </c>
      <c r="G33" s="3">
        <v>1100</v>
      </c>
      <c r="H33" s="1" t="s">
        <v>25</v>
      </c>
    </row>
    <row r="34" spans="1:8" ht="12.75">
      <c r="A34" s="6" t="s">
        <v>27</v>
      </c>
      <c r="B34" s="6" t="s">
        <v>29</v>
      </c>
      <c r="C34" s="7">
        <v>1</v>
      </c>
      <c r="D34" s="7">
        <v>9</v>
      </c>
      <c r="E34" s="7" t="s">
        <v>23</v>
      </c>
      <c r="F34" s="8">
        <v>13.3</v>
      </c>
      <c r="G34" s="7">
        <v>1100</v>
      </c>
      <c r="H34" s="1" t="s">
        <v>25</v>
      </c>
    </row>
    <row r="35" spans="1:8" ht="12.75">
      <c r="A35" s="6" t="s">
        <v>34</v>
      </c>
      <c r="B35" s="4" t="s">
        <v>31</v>
      </c>
      <c r="C35" s="4">
        <v>1</v>
      </c>
      <c r="D35" s="4">
        <v>10</v>
      </c>
      <c r="E35" s="4" t="s">
        <v>24</v>
      </c>
      <c r="F35" s="4">
        <v>11.1</v>
      </c>
      <c r="G35" s="4">
        <v>1200</v>
      </c>
      <c r="H35" s="4" t="s">
        <v>25</v>
      </c>
    </row>
    <row r="36" spans="1:8" ht="12.75">
      <c r="A36" s="6" t="s">
        <v>27</v>
      </c>
      <c r="B36" s="3" t="s">
        <v>31</v>
      </c>
      <c r="C36" s="3">
        <v>1</v>
      </c>
      <c r="D36" s="1">
        <v>28</v>
      </c>
      <c r="E36" s="4" t="s">
        <v>21</v>
      </c>
      <c r="F36" s="5">
        <v>7</v>
      </c>
      <c r="G36" s="1">
        <v>1200</v>
      </c>
      <c r="H36" s="4" t="s">
        <v>25</v>
      </c>
    </row>
    <row r="37" spans="1:8" ht="12.75">
      <c r="A37" s="6" t="s">
        <v>27</v>
      </c>
      <c r="B37" s="6" t="s">
        <v>28</v>
      </c>
      <c r="C37" s="7">
        <v>1</v>
      </c>
      <c r="D37" s="7">
        <v>6</v>
      </c>
      <c r="E37" s="7" t="s">
        <v>23</v>
      </c>
      <c r="F37" s="8">
        <v>7.2</v>
      </c>
      <c r="G37" s="7">
        <v>1200</v>
      </c>
      <c r="H37" s="1" t="s">
        <v>25</v>
      </c>
    </row>
    <row r="38" spans="1:8" ht="12.75">
      <c r="A38" s="6" t="s">
        <v>27</v>
      </c>
      <c r="B38" s="6" t="s">
        <v>29</v>
      </c>
      <c r="C38" s="7">
        <v>1</v>
      </c>
      <c r="D38" s="7">
        <v>3</v>
      </c>
      <c r="E38" s="7" t="s">
        <v>24</v>
      </c>
      <c r="F38" s="8">
        <v>19.5</v>
      </c>
      <c r="G38" s="7">
        <v>1300</v>
      </c>
      <c r="H38" s="1" t="s">
        <v>25</v>
      </c>
    </row>
    <row r="39" spans="1:8" ht="12.75">
      <c r="A39" s="6" t="s">
        <v>27</v>
      </c>
      <c r="B39" s="6" t="s">
        <v>29</v>
      </c>
      <c r="C39" s="7">
        <v>1</v>
      </c>
      <c r="D39" s="3">
        <v>16</v>
      </c>
      <c r="E39" s="7" t="s">
        <v>32</v>
      </c>
      <c r="F39" s="3">
        <v>30.8</v>
      </c>
      <c r="G39" s="3">
        <v>1300</v>
      </c>
      <c r="H39" s="1" t="s">
        <v>25</v>
      </c>
    </row>
    <row r="40" spans="1:8" ht="12.75">
      <c r="A40" s="6" t="s">
        <v>27</v>
      </c>
      <c r="B40" s="3" t="s">
        <v>31</v>
      </c>
      <c r="C40" s="3">
        <v>1</v>
      </c>
      <c r="D40" s="4">
        <v>20</v>
      </c>
      <c r="E40" s="4" t="s">
        <v>21</v>
      </c>
      <c r="F40" s="4">
        <v>32.9</v>
      </c>
      <c r="G40" s="4">
        <v>1300</v>
      </c>
      <c r="H40" s="4" t="s">
        <v>25</v>
      </c>
    </row>
    <row r="41" spans="1:8" ht="12.75">
      <c r="A41" s="6" t="s">
        <v>34</v>
      </c>
      <c r="B41" s="4" t="s">
        <v>22</v>
      </c>
      <c r="C41" s="4">
        <v>2</v>
      </c>
      <c r="D41" s="4">
        <v>8</v>
      </c>
      <c r="E41" s="4" t="s">
        <v>21</v>
      </c>
      <c r="F41" s="4">
        <v>13.8</v>
      </c>
      <c r="G41" s="4">
        <v>1320</v>
      </c>
      <c r="H41" s="4" t="s">
        <v>25</v>
      </c>
    </row>
    <row r="42" spans="1:8" ht="12.75">
      <c r="A42" s="6" t="s">
        <v>27</v>
      </c>
      <c r="B42" s="3" t="s">
        <v>31</v>
      </c>
      <c r="C42" s="3">
        <v>1</v>
      </c>
      <c r="D42" s="4">
        <v>5</v>
      </c>
      <c r="E42" s="3" t="s">
        <v>23</v>
      </c>
      <c r="F42" s="4">
        <v>8</v>
      </c>
      <c r="G42" s="4">
        <v>1400</v>
      </c>
      <c r="H42" s="4" t="s">
        <v>25</v>
      </c>
    </row>
    <row r="43" spans="1:8" ht="12.75">
      <c r="A43" s="6" t="s">
        <v>27</v>
      </c>
      <c r="B43" s="6" t="s">
        <v>22</v>
      </c>
      <c r="C43" s="7">
        <v>1</v>
      </c>
      <c r="D43" s="7">
        <v>3</v>
      </c>
      <c r="E43" s="7" t="s">
        <v>23</v>
      </c>
      <c r="F43" s="8">
        <v>13.2</v>
      </c>
      <c r="G43" s="7">
        <v>1400</v>
      </c>
      <c r="H43" s="1" t="s">
        <v>25</v>
      </c>
    </row>
    <row r="44" spans="1:8" ht="12.75">
      <c r="A44" s="6" t="s">
        <v>27</v>
      </c>
      <c r="B44" s="6" t="s">
        <v>28</v>
      </c>
      <c r="C44" s="7">
        <v>1</v>
      </c>
      <c r="D44" s="4">
        <v>22</v>
      </c>
      <c r="E44" s="7" t="s">
        <v>23</v>
      </c>
      <c r="F44" s="4">
        <v>12</v>
      </c>
      <c r="G44" s="4">
        <v>1500</v>
      </c>
      <c r="H44" s="4" t="s">
        <v>25</v>
      </c>
    </row>
    <row r="45" spans="1:8" ht="12.75">
      <c r="A45" s="6" t="s">
        <v>27</v>
      </c>
      <c r="B45" s="6" t="s">
        <v>28</v>
      </c>
      <c r="C45" s="7">
        <v>1</v>
      </c>
      <c r="D45" s="7">
        <v>7</v>
      </c>
      <c r="E45" s="7" t="s">
        <v>23</v>
      </c>
      <c r="F45" s="8">
        <v>12.2</v>
      </c>
      <c r="G45" s="7">
        <v>1600</v>
      </c>
      <c r="H45" s="1" t="s">
        <v>25</v>
      </c>
    </row>
    <row r="46" spans="1:8" ht="12.75">
      <c r="A46" s="6" t="s">
        <v>34</v>
      </c>
      <c r="B46" s="4" t="s">
        <v>29</v>
      </c>
      <c r="C46" s="4">
        <v>1</v>
      </c>
      <c r="D46" s="1">
        <v>10</v>
      </c>
      <c r="E46" s="1" t="s">
        <v>24</v>
      </c>
      <c r="F46" s="1">
        <v>27.7</v>
      </c>
      <c r="G46" s="18">
        <v>1600</v>
      </c>
      <c r="H46" s="1" t="s">
        <v>25</v>
      </c>
    </row>
    <row r="47" spans="1:8" ht="12.75">
      <c r="A47" s="6" t="s">
        <v>34</v>
      </c>
      <c r="B47" s="4" t="s">
        <v>31</v>
      </c>
      <c r="C47" s="4">
        <v>1</v>
      </c>
      <c r="D47" s="4">
        <v>16</v>
      </c>
      <c r="E47" s="4" t="s">
        <v>23</v>
      </c>
      <c r="F47" s="4">
        <v>28.4</v>
      </c>
      <c r="G47" s="4">
        <v>1800</v>
      </c>
      <c r="H47" s="4" t="s">
        <v>25</v>
      </c>
    </row>
    <row r="48" spans="1:8" ht="12.75">
      <c r="A48" s="6" t="s">
        <v>27</v>
      </c>
      <c r="B48" s="3" t="s">
        <v>31</v>
      </c>
      <c r="C48" s="3">
        <v>1</v>
      </c>
      <c r="D48" s="4">
        <v>25</v>
      </c>
      <c r="E48" s="4" t="s">
        <v>21</v>
      </c>
      <c r="F48" s="4">
        <v>7</v>
      </c>
      <c r="G48" s="4">
        <v>1800</v>
      </c>
      <c r="H48" s="4" t="s">
        <v>25</v>
      </c>
    </row>
    <row r="49" spans="1:8" ht="12.75">
      <c r="A49" s="6" t="s">
        <v>27</v>
      </c>
      <c r="B49" s="3" t="s">
        <v>31</v>
      </c>
      <c r="C49" s="3">
        <v>1</v>
      </c>
      <c r="D49" s="4">
        <v>16</v>
      </c>
      <c r="E49" s="3" t="s">
        <v>23</v>
      </c>
      <c r="F49" s="4">
        <v>16.7</v>
      </c>
      <c r="G49" s="4">
        <v>1800</v>
      </c>
      <c r="H49" s="4" t="s">
        <v>25</v>
      </c>
    </row>
    <row r="50" spans="1:8" ht="12.75">
      <c r="A50" s="6" t="s">
        <v>34</v>
      </c>
      <c r="B50" s="4" t="s">
        <v>31</v>
      </c>
      <c r="C50" s="4">
        <v>1</v>
      </c>
      <c r="D50" s="4">
        <v>14</v>
      </c>
      <c r="E50" s="4" t="s">
        <v>23</v>
      </c>
      <c r="F50" s="4">
        <v>18</v>
      </c>
      <c r="G50" s="4">
        <v>2000</v>
      </c>
      <c r="H50" s="4" t="s">
        <v>25</v>
      </c>
    </row>
    <row r="51" spans="1:8" ht="12.75">
      <c r="A51" s="6" t="s">
        <v>27</v>
      </c>
      <c r="B51" s="3" t="s">
        <v>31</v>
      </c>
      <c r="C51" s="3">
        <v>1</v>
      </c>
      <c r="D51" s="4">
        <v>18</v>
      </c>
      <c r="E51" s="4" t="s">
        <v>21</v>
      </c>
      <c r="F51" s="4">
        <v>13.1</v>
      </c>
      <c r="G51" s="4">
        <v>2000</v>
      </c>
      <c r="H51" s="4" t="s">
        <v>25</v>
      </c>
    </row>
    <row r="52" spans="1:8" ht="12.75">
      <c r="A52" s="6" t="s">
        <v>34</v>
      </c>
      <c r="B52" s="4" t="s">
        <v>22</v>
      </c>
      <c r="C52" s="4">
        <v>2</v>
      </c>
      <c r="D52" s="4">
        <v>12</v>
      </c>
      <c r="E52" s="4" t="s">
        <v>24</v>
      </c>
      <c r="F52" s="4">
        <v>21.5</v>
      </c>
      <c r="G52" s="4">
        <v>2040</v>
      </c>
      <c r="H52" s="4" t="s">
        <v>25</v>
      </c>
    </row>
    <row r="53" spans="1:8" ht="12.75">
      <c r="A53" s="6" t="s">
        <v>34</v>
      </c>
      <c r="B53" s="4" t="s">
        <v>28</v>
      </c>
      <c r="C53" s="4">
        <v>1</v>
      </c>
      <c r="D53" s="4">
        <v>9</v>
      </c>
      <c r="E53" s="4" t="s">
        <v>24</v>
      </c>
      <c r="F53" s="4">
        <v>35.7</v>
      </c>
      <c r="G53" s="4">
        <v>2300</v>
      </c>
      <c r="H53" s="4" t="s">
        <v>25</v>
      </c>
    </row>
    <row r="54" spans="1:8" ht="12.75">
      <c r="A54" s="6" t="s">
        <v>34</v>
      </c>
      <c r="B54" s="4" t="s">
        <v>29</v>
      </c>
      <c r="C54" s="4">
        <v>1</v>
      </c>
      <c r="D54" s="1">
        <v>2</v>
      </c>
      <c r="E54" s="4" t="s">
        <v>24</v>
      </c>
      <c r="F54" s="5">
        <v>33.3</v>
      </c>
      <c r="G54" s="18">
        <v>2500</v>
      </c>
      <c r="H54" s="1" t="s">
        <v>25</v>
      </c>
    </row>
    <row r="55" spans="1:8" ht="12.75">
      <c r="A55" s="6" t="s">
        <v>34</v>
      </c>
      <c r="B55" s="4" t="s">
        <v>31</v>
      </c>
      <c r="C55" s="4">
        <v>1</v>
      </c>
      <c r="D55" s="4">
        <v>3</v>
      </c>
      <c r="E55" s="4" t="s">
        <v>24</v>
      </c>
      <c r="F55" s="4">
        <v>32.8</v>
      </c>
      <c r="G55" s="4">
        <v>2550</v>
      </c>
      <c r="H55" s="4" t="s">
        <v>25</v>
      </c>
    </row>
    <row r="56" spans="1:8" ht="12.75">
      <c r="A56" s="6" t="s">
        <v>34</v>
      </c>
      <c r="B56" s="4" t="s">
        <v>31</v>
      </c>
      <c r="C56" s="4">
        <v>1</v>
      </c>
      <c r="D56" s="4">
        <v>2</v>
      </c>
      <c r="E56" s="4" t="s">
        <v>24</v>
      </c>
      <c r="F56" s="4">
        <v>33</v>
      </c>
      <c r="G56" s="4">
        <v>2550</v>
      </c>
      <c r="H56" s="4" t="s">
        <v>25</v>
      </c>
    </row>
    <row r="57" spans="1:8" ht="12.75">
      <c r="A57" s="6" t="s">
        <v>34</v>
      </c>
      <c r="B57" s="4" t="s">
        <v>31</v>
      </c>
      <c r="C57" s="4">
        <v>1</v>
      </c>
      <c r="D57" s="4">
        <v>11</v>
      </c>
      <c r="E57" s="4" t="s">
        <v>24</v>
      </c>
      <c r="F57" s="1">
        <v>25.9</v>
      </c>
      <c r="G57" s="4">
        <v>2600</v>
      </c>
      <c r="H57" s="1" t="s">
        <v>25</v>
      </c>
    </row>
    <row r="58" spans="1:8" ht="12.75">
      <c r="A58" s="6" t="s">
        <v>34</v>
      </c>
      <c r="B58" s="4" t="s">
        <v>31</v>
      </c>
      <c r="C58" s="4">
        <v>1</v>
      </c>
      <c r="D58" s="4">
        <v>12</v>
      </c>
      <c r="E58" s="4" t="s">
        <v>24</v>
      </c>
      <c r="F58" s="4">
        <v>27.5</v>
      </c>
      <c r="G58" s="4">
        <v>2600</v>
      </c>
      <c r="H58" s="4" t="s">
        <v>25</v>
      </c>
    </row>
    <row r="59" spans="1:8" ht="12.75">
      <c r="A59" s="6" t="s">
        <v>34</v>
      </c>
      <c r="B59" s="4" t="s">
        <v>28</v>
      </c>
      <c r="C59" s="4">
        <v>1</v>
      </c>
      <c r="D59" s="4">
        <v>5</v>
      </c>
      <c r="E59" s="4" t="s">
        <v>24</v>
      </c>
      <c r="F59" s="4">
        <v>40.6</v>
      </c>
      <c r="G59" s="4">
        <v>2600</v>
      </c>
      <c r="H59" s="4" t="s">
        <v>25</v>
      </c>
    </row>
    <row r="60" spans="1:8" ht="12.75">
      <c r="A60" s="6" t="s">
        <v>34</v>
      </c>
      <c r="B60" s="4" t="s">
        <v>31</v>
      </c>
      <c r="C60" s="4">
        <v>1</v>
      </c>
      <c r="D60" s="4">
        <v>9</v>
      </c>
      <c r="E60" s="4" t="s">
        <v>24</v>
      </c>
      <c r="F60" s="4">
        <v>42.4</v>
      </c>
      <c r="G60" s="4">
        <v>2700</v>
      </c>
      <c r="H60" s="4" t="s">
        <v>25</v>
      </c>
    </row>
    <row r="61" spans="1:8" ht="12.75">
      <c r="A61" s="6" t="s">
        <v>34</v>
      </c>
      <c r="B61" s="4" t="s">
        <v>29</v>
      </c>
      <c r="C61" s="4">
        <v>1</v>
      </c>
      <c r="D61" s="1">
        <v>14</v>
      </c>
      <c r="E61" s="4" t="s">
        <v>24</v>
      </c>
      <c r="F61" s="1">
        <v>27</v>
      </c>
      <c r="G61" s="18">
        <v>2700</v>
      </c>
      <c r="H61" s="1" t="s">
        <v>25</v>
      </c>
    </row>
    <row r="62" spans="1:8" ht="12.75">
      <c r="A62" s="6" t="s">
        <v>34</v>
      </c>
      <c r="B62" s="4" t="s">
        <v>29</v>
      </c>
      <c r="C62" s="4">
        <v>1</v>
      </c>
      <c r="D62" s="1">
        <v>12</v>
      </c>
      <c r="E62" s="4" t="s">
        <v>24</v>
      </c>
      <c r="F62" s="1">
        <v>28.9</v>
      </c>
      <c r="G62" s="18">
        <v>2800</v>
      </c>
      <c r="H62" s="1" t="s">
        <v>25</v>
      </c>
    </row>
    <row r="63" spans="1:8" ht="12.75">
      <c r="A63" s="6" t="s">
        <v>34</v>
      </c>
      <c r="B63" s="4" t="s">
        <v>29</v>
      </c>
      <c r="C63" s="4">
        <v>1</v>
      </c>
      <c r="D63" s="1">
        <v>13</v>
      </c>
      <c r="E63" s="4" t="s">
        <v>24</v>
      </c>
      <c r="F63" s="1">
        <v>34.2</v>
      </c>
      <c r="G63" s="18">
        <v>2800</v>
      </c>
      <c r="H63" s="1" t="s">
        <v>25</v>
      </c>
    </row>
    <row r="64" spans="1:8" ht="12.75">
      <c r="A64" s="6" t="s">
        <v>34</v>
      </c>
      <c r="B64" s="4" t="s">
        <v>22</v>
      </c>
      <c r="C64" s="4">
        <v>2</v>
      </c>
      <c r="D64" s="4">
        <v>1</v>
      </c>
      <c r="E64" s="4" t="s">
        <v>24</v>
      </c>
      <c r="F64" s="4">
        <v>29.8</v>
      </c>
      <c r="G64" s="4">
        <v>2860</v>
      </c>
      <c r="H64" s="4" t="s">
        <v>25</v>
      </c>
    </row>
    <row r="65" spans="1:8" ht="12.75">
      <c r="A65" s="6" t="s">
        <v>34</v>
      </c>
      <c r="B65" s="4" t="s">
        <v>29</v>
      </c>
      <c r="C65" s="4">
        <v>1</v>
      </c>
      <c r="D65" s="1">
        <v>11</v>
      </c>
      <c r="E65" s="1" t="s">
        <v>24</v>
      </c>
      <c r="F65" s="1">
        <v>30.9</v>
      </c>
      <c r="G65" s="18">
        <v>2940</v>
      </c>
      <c r="H65" s="1" t="s">
        <v>25</v>
      </c>
    </row>
    <row r="66" spans="1:8" ht="12.75">
      <c r="A66" s="6" t="s">
        <v>34</v>
      </c>
      <c r="B66" s="4" t="s">
        <v>22</v>
      </c>
      <c r="C66" s="4">
        <v>2</v>
      </c>
      <c r="D66" s="4">
        <v>6</v>
      </c>
      <c r="E66" s="4" t="s">
        <v>24</v>
      </c>
      <c r="F66" s="4">
        <v>31</v>
      </c>
      <c r="G66" s="4">
        <v>2970</v>
      </c>
      <c r="H66" s="4" t="s">
        <v>25</v>
      </c>
    </row>
    <row r="67" spans="1:8" ht="12.75">
      <c r="A67" s="6" t="s">
        <v>34</v>
      </c>
      <c r="B67" s="4" t="s">
        <v>22</v>
      </c>
      <c r="C67" s="4">
        <v>2</v>
      </c>
      <c r="D67" s="4">
        <v>11</v>
      </c>
      <c r="E67" s="4" t="s">
        <v>24</v>
      </c>
      <c r="F67" s="4">
        <v>40.3</v>
      </c>
      <c r="G67" s="4">
        <v>3820</v>
      </c>
      <c r="H67" s="4" t="s">
        <v>25</v>
      </c>
    </row>
    <row r="68" spans="1:8" ht="12.75">
      <c r="A68" s="6" t="s">
        <v>34</v>
      </c>
      <c r="B68" s="4" t="s">
        <v>22</v>
      </c>
      <c r="C68" s="4">
        <v>2</v>
      </c>
      <c r="D68" s="4">
        <v>2</v>
      </c>
      <c r="E68" s="4" t="s">
        <v>24</v>
      </c>
      <c r="F68" s="4">
        <v>40.7</v>
      </c>
      <c r="G68" s="4">
        <v>3900</v>
      </c>
      <c r="H68" s="4" t="s">
        <v>25</v>
      </c>
    </row>
    <row r="69" spans="1:8" ht="12.75">
      <c r="A69" s="6" t="s">
        <v>34</v>
      </c>
      <c r="B69" s="4" t="s">
        <v>28</v>
      </c>
      <c r="C69" s="4">
        <v>2</v>
      </c>
      <c r="D69" s="1">
        <v>11</v>
      </c>
      <c r="E69" s="4" t="s">
        <v>33</v>
      </c>
      <c r="F69" s="20">
        <v>0</v>
      </c>
      <c r="G69" s="1">
        <v>100</v>
      </c>
      <c r="H69" s="1" t="s">
        <v>15</v>
      </c>
    </row>
    <row r="70" spans="1:8" ht="12.75">
      <c r="A70" s="6" t="s">
        <v>34</v>
      </c>
      <c r="B70" s="4" t="s">
        <v>28</v>
      </c>
      <c r="C70" s="4">
        <v>1</v>
      </c>
      <c r="D70" s="4">
        <v>11</v>
      </c>
      <c r="E70" s="4" t="s">
        <v>33</v>
      </c>
      <c r="F70" s="4">
        <v>0</v>
      </c>
      <c r="G70" s="4">
        <v>100</v>
      </c>
      <c r="H70" s="4" t="s">
        <v>15</v>
      </c>
    </row>
    <row r="71" spans="1:8" ht="12.75">
      <c r="A71" s="6" t="s">
        <v>34</v>
      </c>
      <c r="B71" s="4" t="s">
        <v>28</v>
      </c>
      <c r="C71" s="4">
        <v>1</v>
      </c>
      <c r="D71" s="4">
        <v>10</v>
      </c>
      <c r="E71" s="4" t="s">
        <v>33</v>
      </c>
      <c r="F71" s="4">
        <v>2</v>
      </c>
      <c r="G71" s="4">
        <v>150</v>
      </c>
      <c r="H71" s="4" t="s">
        <v>15</v>
      </c>
    </row>
    <row r="72" spans="1:8" ht="12.75">
      <c r="A72" s="6" t="s">
        <v>34</v>
      </c>
      <c r="B72" s="4" t="s">
        <v>28</v>
      </c>
      <c r="C72" s="4">
        <v>1</v>
      </c>
      <c r="D72" s="4">
        <v>3</v>
      </c>
      <c r="E72" s="4" t="s">
        <v>33</v>
      </c>
      <c r="F72" s="4">
        <v>2</v>
      </c>
      <c r="G72" s="4">
        <v>200</v>
      </c>
      <c r="H72" s="4" t="s">
        <v>15</v>
      </c>
    </row>
    <row r="73" spans="1:8" ht="12.75">
      <c r="A73" s="6" t="s">
        <v>34</v>
      </c>
      <c r="B73" s="4" t="s">
        <v>28</v>
      </c>
      <c r="C73" s="4">
        <v>2</v>
      </c>
      <c r="D73" s="1">
        <v>6</v>
      </c>
      <c r="E73" s="7" t="s">
        <v>33</v>
      </c>
      <c r="F73" s="5">
        <v>3</v>
      </c>
      <c r="G73" s="1">
        <v>200</v>
      </c>
      <c r="H73" s="4" t="s">
        <v>15</v>
      </c>
    </row>
    <row r="74" spans="1:8" ht="12.75">
      <c r="A74" s="6" t="s">
        <v>34</v>
      </c>
      <c r="B74" s="4" t="s">
        <v>28</v>
      </c>
      <c r="C74" s="4">
        <v>1</v>
      </c>
      <c r="D74" s="4">
        <v>2</v>
      </c>
      <c r="E74" s="4" t="s">
        <v>33</v>
      </c>
      <c r="F74" s="4">
        <v>5.1</v>
      </c>
      <c r="G74" s="4">
        <v>250</v>
      </c>
      <c r="H74" s="4" t="s">
        <v>15</v>
      </c>
    </row>
    <row r="75" spans="1:8" ht="12.75">
      <c r="A75" s="6" t="s">
        <v>34</v>
      </c>
      <c r="B75" s="4" t="s">
        <v>28</v>
      </c>
      <c r="C75" s="4">
        <v>2</v>
      </c>
      <c r="D75" s="1">
        <v>5</v>
      </c>
      <c r="E75" s="7" t="s">
        <v>33</v>
      </c>
      <c r="F75" s="5">
        <v>6</v>
      </c>
      <c r="G75" s="1">
        <v>400</v>
      </c>
      <c r="H75" s="4" t="s">
        <v>15</v>
      </c>
    </row>
    <row r="76" spans="1:8" ht="12.75">
      <c r="A76" s="6" t="s">
        <v>34</v>
      </c>
      <c r="B76" s="4" t="s">
        <v>28</v>
      </c>
      <c r="C76" s="4">
        <v>2</v>
      </c>
      <c r="D76" s="4">
        <v>2</v>
      </c>
      <c r="E76" s="4" t="s">
        <v>23</v>
      </c>
      <c r="F76" s="4">
        <v>9.5</v>
      </c>
      <c r="G76" s="4">
        <v>700</v>
      </c>
      <c r="H76" s="4" t="s">
        <v>15</v>
      </c>
    </row>
    <row r="77" spans="1:8" ht="12.75">
      <c r="A77" s="6" t="s">
        <v>34</v>
      </c>
      <c r="B77" s="4" t="s">
        <v>28</v>
      </c>
      <c r="C77" s="4">
        <v>2</v>
      </c>
      <c r="D77" s="4">
        <v>3</v>
      </c>
      <c r="E77" s="4" t="s">
        <v>23</v>
      </c>
      <c r="F77" s="4">
        <v>16</v>
      </c>
      <c r="G77" s="4">
        <v>900</v>
      </c>
      <c r="H77" s="4" t="s">
        <v>15</v>
      </c>
    </row>
    <row r="78" spans="1:8" ht="12.75">
      <c r="A78" s="6" t="s">
        <v>34</v>
      </c>
      <c r="B78" s="4" t="s">
        <v>28</v>
      </c>
      <c r="C78" s="4">
        <v>1</v>
      </c>
      <c r="D78" s="4">
        <v>8</v>
      </c>
      <c r="E78" s="4" t="s">
        <v>23</v>
      </c>
      <c r="F78" s="4">
        <v>13.2</v>
      </c>
      <c r="G78" s="4">
        <v>1000</v>
      </c>
      <c r="H78" s="4" t="s">
        <v>15</v>
      </c>
    </row>
    <row r="79" spans="1:8" ht="12.75">
      <c r="A79" s="6" t="s">
        <v>34</v>
      </c>
      <c r="B79" s="4" t="s">
        <v>28</v>
      </c>
      <c r="C79" s="4">
        <v>2</v>
      </c>
      <c r="D79" s="1">
        <v>8</v>
      </c>
      <c r="E79" s="7" t="s">
        <v>23</v>
      </c>
      <c r="F79" s="5">
        <v>23</v>
      </c>
      <c r="G79" s="1">
        <v>1900</v>
      </c>
      <c r="H79" s="4" t="s">
        <v>15</v>
      </c>
    </row>
    <row r="80" spans="1:8" ht="12.75">
      <c r="A80" s="6" t="s">
        <v>34</v>
      </c>
      <c r="B80" s="4" t="s">
        <v>28</v>
      </c>
      <c r="C80" s="4">
        <v>1</v>
      </c>
      <c r="D80" s="4">
        <v>7</v>
      </c>
      <c r="E80" s="4" t="s">
        <v>23</v>
      </c>
      <c r="F80" s="4">
        <v>18</v>
      </c>
      <c r="G80" s="4">
        <v>2000</v>
      </c>
      <c r="H80" s="4" t="s">
        <v>15</v>
      </c>
    </row>
    <row r="81" spans="1:8" ht="12.75">
      <c r="A81" s="6" t="s">
        <v>34</v>
      </c>
      <c r="B81" s="4" t="s">
        <v>28</v>
      </c>
      <c r="C81" s="4">
        <v>1</v>
      </c>
      <c r="D81" s="4">
        <v>4</v>
      </c>
      <c r="E81" s="4" t="s">
        <v>23</v>
      </c>
      <c r="F81" s="4">
        <v>25</v>
      </c>
      <c r="G81" s="4">
        <v>2120</v>
      </c>
      <c r="H81" s="4" t="s">
        <v>15</v>
      </c>
    </row>
    <row r="82" spans="1:8" ht="12.75">
      <c r="A82" s="6" t="s">
        <v>34</v>
      </c>
      <c r="B82" s="4" t="s">
        <v>28</v>
      </c>
      <c r="C82" s="4">
        <v>2</v>
      </c>
      <c r="D82" s="1">
        <v>9</v>
      </c>
      <c r="E82" s="7" t="s">
        <v>23</v>
      </c>
      <c r="F82" s="5">
        <v>26</v>
      </c>
      <c r="G82" s="1">
        <v>2400</v>
      </c>
      <c r="H82" s="4" t="s">
        <v>15</v>
      </c>
    </row>
    <row r="83" spans="1:8" ht="12.75">
      <c r="A83" s="6" t="s">
        <v>34</v>
      </c>
      <c r="B83" s="4" t="s">
        <v>28</v>
      </c>
      <c r="C83" s="4">
        <v>1</v>
      </c>
      <c r="D83" s="4">
        <v>12</v>
      </c>
      <c r="E83" s="4" t="s">
        <v>23</v>
      </c>
      <c r="F83" s="4">
        <v>39.8</v>
      </c>
      <c r="G83" s="4">
        <v>2400</v>
      </c>
      <c r="H83" s="4" t="s">
        <v>15</v>
      </c>
    </row>
    <row r="84" spans="1:8" ht="12.75">
      <c r="A84" s="6" t="s">
        <v>34</v>
      </c>
      <c r="B84" s="4" t="s">
        <v>28</v>
      </c>
      <c r="C84" s="4">
        <v>2</v>
      </c>
      <c r="D84" s="4">
        <v>1</v>
      </c>
      <c r="E84" s="4" t="s">
        <v>24</v>
      </c>
      <c r="F84" s="4">
        <v>31.5</v>
      </c>
      <c r="G84" s="4">
        <v>2700</v>
      </c>
      <c r="H84" s="4" t="s">
        <v>15</v>
      </c>
    </row>
    <row r="85" spans="1:8" ht="12.75">
      <c r="A85" s="6" t="s">
        <v>34</v>
      </c>
      <c r="B85" s="4" t="s">
        <v>28</v>
      </c>
      <c r="C85" s="4">
        <v>2</v>
      </c>
      <c r="D85" s="1">
        <v>7</v>
      </c>
      <c r="E85" s="7" t="s">
        <v>23</v>
      </c>
      <c r="F85" s="5">
        <v>38.5</v>
      </c>
      <c r="G85" s="1">
        <v>2900</v>
      </c>
      <c r="H85" s="4" t="s">
        <v>15</v>
      </c>
    </row>
    <row r="86" spans="1:8" ht="12.75">
      <c r="A86" s="6" t="s">
        <v>34</v>
      </c>
      <c r="B86" s="4" t="s">
        <v>22</v>
      </c>
      <c r="C86" s="4">
        <v>2</v>
      </c>
      <c r="D86" s="4">
        <v>3</v>
      </c>
      <c r="E86" s="4" t="s">
        <v>23</v>
      </c>
      <c r="F86" s="4">
        <v>0</v>
      </c>
      <c r="G86" s="4">
        <v>20</v>
      </c>
      <c r="H86" s="4" t="s">
        <v>15</v>
      </c>
    </row>
    <row r="87" spans="1:8" ht="12.75">
      <c r="A87" s="6" t="s">
        <v>34</v>
      </c>
      <c r="B87" s="4" t="s">
        <v>22</v>
      </c>
      <c r="C87" s="4">
        <v>2</v>
      </c>
      <c r="D87" s="4">
        <v>15</v>
      </c>
      <c r="E87" s="4" t="s">
        <v>21</v>
      </c>
      <c r="F87" s="4">
        <v>0</v>
      </c>
      <c r="G87" s="4">
        <v>40</v>
      </c>
      <c r="H87" s="4" t="s">
        <v>15</v>
      </c>
    </row>
    <row r="88" spans="1:9" ht="12.75">
      <c r="A88" s="6" t="s">
        <v>34</v>
      </c>
      <c r="B88" s="4" t="s">
        <v>31</v>
      </c>
      <c r="C88" s="4">
        <v>1</v>
      </c>
      <c r="D88" s="4">
        <v>15</v>
      </c>
      <c r="E88" s="4" t="s">
        <v>24</v>
      </c>
      <c r="F88" s="4">
        <v>25.4</v>
      </c>
      <c r="G88" s="4">
        <v>100</v>
      </c>
      <c r="H88" s="4" t="s">
        <v>15</v>
      </c>
      <c r="I88" s="4" t="s">
        <v>36</v>
      </c>
    </row>
    <row r="89" spans="1:8" ht="12.75">
      <c r="A89" s="6" t="s">
        <v>27</v>
      </c>
      <c r="B89" s="3" t="s">
        <v>22</v>
      </c>
      <c r="C89" s="3">
        <v>1</v>
      </c>
      <c r="D89" s="3">
        <v>8</v>
      </c>
      <c r="E89" s="7" t="s">
        <v>21</v>
      </c>
      <c r="F89" s="3">
        <v>0.2</v>
      </c>
      <c r="G89" s="3">
        <v>140</v>
      </c>
      <c r="H89" s="1" t="s">
        <v>15</v>
      </c>
    </row>
    <row r="90" spans="1:8" ht="12.75">
      <c r="A90" s="6" t="s">
        <v>34</v>
      </c>
      <c r="B90" s="4" t="s">
        <v>29</v>
      </c>
      <c r="C90" s="4">
        <v>1</v>
      </c>
      <c r="D90" s="1">
        <v>17</v>
      </c>
      <c r="E90" s="4" t="s">
        <v>23</v>
      </c>
      <c r="F90" s="1">
        <v>4.8</v>
      </c>
      <c r="G90" s="18">
        <v>400</v>
      </c>
      <c r="H90" s="4" t="s">
        <v>15</v>
      </c>
    </row>
    <row r="91" spans="1:9" ht="12.75">
      <c r="A91" s="6" t="s">
        <v>34</v>
      </c>
      <c r="B91" s="4" t="s">
        <v>29</v>
      </c>
      <c r="C91" s="4">
        <v>1</v>
      </c>
      <c r="D91" s="1">
        <v>8</v>
      </c>
      <c r="E91" s="4" t="s">
        <v>23</v>
      </c>
      <c r="F91" s="5">
        <v>4.4</v>
      </c>
      <c r="G91" s="4">
        <v>400</v>
      </c>
      <c r="H91" s="1" t="s">
        <v>15</v>
      </c>
      <c r="I91" s="4" t="s">
        <v>37</v>
      </c>
    </row>
    <row r="92" spans="1:8" ht="12.75">
      <c r="A92" s="6" t="s">
        <v>34</v>
      </c>
      <c r="B92" s="4" t="s">
        <v>22</v>
      </c>
      <c r="C92" s="4">
        <v>2</v>
      </c>
      <c r="D92" s="4">
        <v>18</v>
      </c>
      <c r="E92" s="4" t="s">
        <v>21</v>
      </c>
      <c r="F92" s="4">
        <v>4.6</v>
      </c>
      <c r="G92" s="4">
        <v>410</v>
      </c>
      <c r="H92" s="4" t="s">
        <v>15</v>
      </c>
    </row>
    <row r="93" spans="1:8" ht="12.75">
      <c r="A93" s="6" t="s">
        <v>34</v>
      </c>
      <c r="B93" s="4" t="s">
        <v>29</v>
      </c>
      <c r="C93" s="4">
        <v>1</v>
      </c>
      <c r="D93" s="1">
        <v>4</v>
      </c>
      <c r="E93" s="4" t="s">
        <v>21</v>
      </c>
      <c r="F93" s="5">
        <v>5</v>
      </c>
      <c r="G93" s="4">
        <v>450</v>
      </c>
      <c r="H93" s="1" t="s">
        <v>15</v>
      </c>
    </row>
    <row r="94" spans="1:8" ht="12.75">
      <c r="A94" s="6" t="s">
        <v>34</v>
      </c>
      <c r="B94" s="4" t="s">
        <v>29</v>
      </c>
      <c r="C94" s="4">
        <v>1</v>
      </c>
      <c r="D94" s="1">
        <v>6</v>
      </c>
      <c r="E94" s="4" t="s">
        <v>23</v>
      </c>
      <c r="F94" s="5">
        <v>6.6</v>
      </c>
      <c r="G94" s="4">
        <v>450</v>
      </c>
      <c r="H94" s="1" t="s">
        <v>15</v>
      </c>
    </row>
    <row r="95" spans="1:8" ht="12.75">
      <c r="A95" s="6" t="s">
        <v>34</v>
      </c>
      <c r="B95" s="4" t="s">
        <v>31</v>
      </c>
      <c r="C95" s="4">
        <v>1</v>
      </c>
      <c r="D95" s="4">
        <v>13</v>
      </c>
      <c r="E95" s="4" t="s">
        <v>23</v>
      </c>
      <c r="F95" s="4">
        <v>6</v>
      </c>
      <c r="G95" s="4">
        <v>500</v>
      </c>
      <c r="H95" s="4" t="s">
        <v>15</v>
      </c>
    </row>
    <row r="96" spans="1:8" ht="12.75">
      <c r="A96" s="6" t="s">
        <v>34</v>
      </c>
      <c r="B96" s="4" t="s">
        <v>29</v>
      </c>
      <c r="C96" s="4">
        <v>1</v>
      </c>
      <c r="D96" s="1">
        <v>3</v>
      </c>
      <c r="E96" s="4" t="s">
        <v>21</v>
      </c>
      <c r="F96" s="5">
        <v>6.7</v>
      </c>
      <c r="G96" s="18">
        <v>500</v>
      </c>
      <c r="H96" s="1" t="s">
        <v>15</v>
      </c>
    </row>
    <row r="97" spans="1:8" ht="12.75">
      <c r="A97" s="6" t="s">
        <v>34</v>
      </c>
      <c r="B97" s="4" t="s">
        <v>29</v>
      </c>
      <c r="C97" s="4">
        <v>1</v>
      </c>
      <c r="D97" s="1">
        <v>18</v>
      </c>
      <c r="E97" s="4" t="s">
        <v>21</v>
      </c>
      <c r="F97" s="1">
        <v>8.5</v>
      </c>
      <c r="G97" s="4">
        <v>550</v>
      </c>
      <c r="H97" s="4" t="s">
        <v>15</v>
      </c>
    </row>
    <row r="98" spans="1:8" ht="12.75">
      <c r="A98" s="6" t="s">
        <v>34</v>
      </c>
      <c r="B98" s="4" t="s">
        <v>29</v>
      </c>
      <c r="C98" s="4">
        <v>1</v>
      </c>
      <c r="D98" s="1">
        <v>7</v>
      </c>
      <c r="E98" s="4" t="s">
        <v>23</v>
      </c>
      <c r="F98" s="5">
        <v>8.5</v>
      </c>
      <c r="G98" s="4">
        <v>550</v>
      </c>
      <c r="H98" s="1" t="s">
        <v>15</v>
      </c>
    </row>
    <row r="99" spans="1:8" ht="12.75">
      <c r="A99" s="6" t="s">
        <v>34</v>
      </c>
      <c r="B99" s="4" t="s">
        <v>22</v>
      </c>
      <c r="C99" s="4">
        <v>2</v>
      </c>
      <c r="D99" s="4">
        <v>4</v>
      </c>
      <c r="E99" s="4" t="s">
        <v>23</v>
      </c>
      <c r="F99" s="4">
        <v>5.8</v>
      </c>
      <c r="G99" s="4">
        <v>560</v>
      </c>
      <c r="H99" s="4" t="s">
        <v>15</v>
      </c>
    </row>
    <row r="100" spans="1:8" ht="12.75">
      <c r="A100" s="6" t="s">
        <v>34</v>
      </c>
      <c r="B100" s="4" t="s">
        <v>22</v>
      </c>
      <c r="C100" s="4">
        <v>2</v>
      </c>
      <c r="D100" s="4">
        <v>13</v>
      </c>
      <c r="E100" s="4" t="s">
        <v>24</v>
      </c>
      <c r="F100" s="4">
        <v>6.5</v>
      </c>
      <c r="G100" s="4">
        <v>590</v>
      </c>
      <c r="H100" s="4" t="s">
        <v>15</v>
      </c>
    </row>
    <row r="101" spans="1:8" ht="12.75">
      <c r="A101" s="6" t="s">
        <v>34</v>
      </c>
      <c r="B101" s="4" t="s">
        <v>29</v>
      </c>
      <c r="C101" s="4">
        <v>1</v>
      </c>
      <c r="D101" s="1">
        <v>5</v>
      </c>
      <c r="E101" s="4" t="s">
        <v>21</v>
      </c>
      <c r="F101" s="5">
        <v>8</v>
      </c>
      <c r="G101" s="4">
        <v>680</v>
      </c>
      <c r="H101" s="1" t="s">
        <v>15</v>
      </c>
    </row>
    <row r="102" spans="1:8" ht="12.75">
      <c r="A102" s="6" t="s">
        <v>34</v>
      </c>
      <c r="B102" s="4" t="s">
        <v>22</v>
      </c>
      <c r="C102" s="4">
        <v>2</v>
      </c>
      <c r="D102" s="4">
        <v>5</v>
      </c>
      <c r="E102" s="4" t="s">
        <v>23</v>
      </c>
      <c r="F102" s="4">
        <v>7.2</v>
      </c>
      <c r="G102" s="4">
        <v>690</v>
      </c>
      <c r="H102" s="4" t="s">
        <v>15</v>
      </c>
    </row>
    <row r="103" spans="1:8" ht="12.75">
      <c r="A103" s="6" t="s">
        <v>34</v>
      </c>
      <c r="B103" s="4" t="s">
        <v>31</v>
      </c>
      <c r="C103" s="4">
        <v>1</v>
      </c>
      <c r="D103" s="4">
        <v>8</v>
      </c>
      <c r="E103" s="4" t="s">
        <v>23</v>
      </c>
      <c r="F103" s="4">
        <v>7.5</v>
      </c>
      <c r="G103" s="4">
        <v>800</v>
      </c>
      <c r="H103" s="4" t="s">
        <v>15</v>
      </c>
    </row>
    <row r="104" spans="1:8" ht="12.75">
      <c r="A104" s="6" t="s">
        <v>27</v>
      </c>
      <c r="B104" s="3" t="s">
        <v>22</v>
      </c>
      <c r="C104" s="3">
        <v>1</v>
      </c>
      <c r="D104" s="3">
        <v>12</v>
      </c>
      <c r="E104" s="7" t="s">
        <v>23</v>
      </c>
      <c r="F104" s="3">
        <v>4</v>
      </c>
      <c r="G104" s="3">
        <v>800</v>
      </c>
      <c r="H104" s="1" t="s">
        <v>15</v>
      </c>
    </row>
    <row r="105" spans="1:8" ht="12.75">
      <c r="A105" s="6" t="s">
        <v>27</v>
      </c>
      <c r="B105" s="6" t="s">
        <v>28</v>
      </c>
      <c r="C105" s="7">
        <v>1</v>
      </c>
      <c r="D105" s="4">
        <v>37</v>
      </c>
      <c r="E105" s="4" t="s">
        <v>23</v>
      </c>
      <c r="F105" s="4">
        <v>6</v>
      </c>
      <c r="G105" s="4">
        <v>800</v>
      </c>
      <c r="H105" s="4" t="s">
        <v>15</v>
      </c>
    </row>
    <row r="106" spans="1:8" ht="12.75">
      <c r="A106" s="6" t="s">
        <v>27</v>
      </c>
      <c r="B106" s="6" t="s">
        <v>28</v>
      </c>
      <c r="C106" s="7">
        <v>1</v>
      </c>
      <c r="D106" s="4">
        <v>30</v>
      </c>
      <c r="E106" s="7" t="s">
        <v>23</v>
      </c>
      <c r="F106" s="4">
        <v>11.1</v>
      </c>
      <c r="G106" s="4">
        <v>800</v>
      </c>
      <c r="H106" s="4" t="s">
        <v>15</v>
      </c>
    </row>
    <row r="107" spans="1:8" ht="12.75">
      <c r="A107" s="6" t="s">
        <v>27</v>
      </c>
      <c r="B107" s="6" t="s">
        <v>28</v>
      </c>
      <c r="C107" s="7">
        <v>1</v>
      </c>
      <c r="D107" s="4">
        <v>29</v>
      </c>
      <c r="E107" s="7" t="s">
        <v>23</v>
      </c>
      <c r="F107" s="4">
        <v>13.2</v>
      </c>
      <c r="G107" s="4">
        <v>800</v>
      </c>
      <c r="H107" s="4" t="s">
        <v>15</v>
      </c>
    </row>
    <row r="108" spans="1:8" ht="12.75">
      <c r="A108" s="6" t="s">
        <v>34</v>
      </c>
      <c r="B108" s="4" t="s">
        <v>29</v>
      </c>
      <c r="C108" s="4">
        <v>1</v>
      </c>
      <c r="D108" s="1">
        <v>9</v>
      </c>
      <c r="E108" s="4" t="s">
        <v>23</v>
      </c>
      <c r="F108" s="5">
        <v>12.2</v>
      </c>
      <c r="G108" s="4">
        <v>800</v>
      </c>
      <c r="H108" s="1" t="s">
        <v>15</v>
      </c>
    </row>
    <row r="109" spans="1:8" ht="12.75">
      <c r="A109" s="6" t="s">
        <v>27</v>
      </c>
      <c r="B109" s="6" t="s">
        <v>22</v>
      </c>
      <c r="C109" s="7">
        <v>1</v>
      </c>
      <c r="D109" s="7">
        <v>1</v>
      </c>
      <c r="E109" s="7" t="s">
        <v>23</v>
      </c>
      <c r="F109" s="8">
        <v>5.5</v>
      </c>
      <c r="G109" s="7">
        <v>900</v>
      </c>
      <c r="H109" s="1" t="s">
        <v>15</v>
      </c>
    </row>
    <row r="110" spans="1:8" ht="12.75">
      <c r="A110" s="6" t="s">
        <v>27</v>
      </c>
      <c r="B110" s="6" t="s">
        <v>28</v>
      </c>
      <c r="C110" s="7">
        <v>1</v>
      </c>
      <c r="D110" s="3">
        <v>13</v>
      </c>
      <c r="E110" s="7" t="s">
        <v>23</v>
      </c>
      <c r="F110" s="3">
        <v>9.2</v>
      </c>
      <c r="G110" s="3">
        <v>900</v>
      </c>
      <c r="H110" s="4" t="s">
        <v>15</v>
      </c>
    </row>
    <row r="111" spans="1:8" ht="12.75">
      <c r="A111" s="6" t="s">
        <v>27</v>
      </c>
      <c r="B111" s="6" t="s">
        <v>29</v>
      </c>
      <c r="C111" s="7">
        <v>1</v>
      </c>
      <c r="D111" s="4">
        <v>22</v>
      </c>
      <c r="E111" s="4" t="s">
        <v>23</v>
      </c>
      <c r="F111" s="4">
        <v>9.6</v>
      </c>
      <c r="G111" s="4">
        <v>900</v>
      </c>
      <c r="H111" s="4" t="s">
        <v>15</v>
      </c>
    </row>
    <row r="112" spans="1:8" ht="12.75">
      <c r="A112" s="6" t="s">
        <v>27</v>
      </c>
      <c r="B112" s="6" t="s">
        <v>29</v>
      </c>
      <c r="C112" s="7">
        <v>1</v>
      </c>
      <c r="D112" s="4">
        <v>23</v>
      </c>
      <c r="E112" s="4" t="s">
        <v>23</v>
      </c>
      <c r="F112" s="4">
        <v>10.9</v>
      </c>
      <c r="G112" s="4">
        <v>900</v>
      </c>
      <c r="H112" s="4" t="s">
        <v>15</v>
      </c>
    </row>
    <row r="113" spans="1:8" ht="12.75">
      <c r="A113" s="6" t="s">
        <v>34</v>
      </c>
      <c r="B113" s="4" t="s">
        <v>31</v>
      </c>
      <c r="C113" s="4">
        <v>1</v>
      </c>
      <c r="D113" s="4">
        <v>6</v>
      </c>
      <c r="E113" s="4" t="s">
        <v>23</v>
      </c>
      <c r="F113" s="4">
        <v>11.8</v>
      </c>
      <c r="G113" s="4">
        <v>1000</v>
      </c>
      <c r="H113" s="4" t="s">
        <v>15</v>
      </c>
    </row>
    <row r="114" spans="1:8" ht="12.75">
      <c r="A114" s="6" t="s">
        <v>27</v>
      </c>
      <c r="B114" s="3" t="s">
        <v>31</v>
      </c>
      <c r="C114" s="3">
        <v>1</v>
      </c>
      <c r="D114" s="1">
        <v>31</v>
      </c>
      <c r="E114" s="4" t="s">
        <v>21</v>
      </c>
      <c r="F114" s="5">
        <v>8.1</v>
      </c>
      <c r="G114" s="1">
        <v>1000</v>
      </c>
      <c r="H114" s="4" t="s">
        <v>15</v>
      </c>
    </row>
    <row r="115" spans="1:8" ht="12.75">
      <c r="A115" s="6" t="s">
        <v>27</v>
      </c>
      <c r="B115" s="3" t="s">
        <v>31</v>
      </c>
      <c r="C115" s="3">
        <v>1</v>
      </c>
      <c r="D115" s="3">
        <v>3</v>
      </c>
      <c r="E115" s="3" t="s">
        <v>23</v>
      </c>
      <c r="F115" s="3">
        <v>8.5</v>
      </c>
      <c r="G115" s="3">
        <v>1000</v>
      </c>
      <c r="H115" s="1" t="s">
        <v>15</v>
      </c>
    </row>
    <row r="116" spans="1:8" ht="12.75">
      <c r="A116" s="6" t="s">
        <v>27</v>
      </c>
      <c r="B116" s="6" t="s">
        <v>29</v>
      </c>
      <c r="C116" s="7">
        <v>1</v>
      </c>
      <c r="D116" s="4">
        <v>21</v>
      </c>
      <c r="E116" s="4" t="s">
        <v>23</v>
      </c>
      <c r="F116" s="4">
        <v>10.4</v>
      </c>
      <c r="G116" s="4">
        <v>1000</v>
      </c>
      <c r="H116" s="4" t="s">
        <v>15</v>
      </c>
    </row>
    <row r="117" spans="1:8" ht="12.75">
      <c r="A117" s="6" t="s">
        <v>27</v>
      </c>
      <c r="B117" s="6" t="s">
        <v>29</v>
      </c>
      <c r="C117" s="7">
        <v>1</v>
      </c>
      <c r="D117" s="4">
        <v>26</v>
      </c>
      <c r="E117" s="4" t="s">
        <v>23</v>
      </c>
      <c r="F117" s="4">
        <v>13.4</v>
      </c>
      <c r="G117" s="4">
        <v>1000</v>
      </c>
      <c r="H117" s="4" t="s">
        <v>15</v>
      </c>
    </row>
    <row r="118" spans="1:8" ht="12.75">
      <c r="A118" s="6" t="s">
        <v>34</v>
      </c>
      <c r="B118" s="4" t="s">
        <v>31</v>
      </c>
      <c r="C118" s="4">
        <v>1</v>
      </c>
      <c r="D118" s="4">
        <v>1</v>
      </c>
      <c r="E118" s="4" t="s">
        <v>23</v>
      </c>
      <c r="F118" s="4">
        <v>16.2</v>
      </c>
      <c r="G118" s="4">
        <v>1020</v>
      </c>
      <c r="H118" s="4" t="s">
        <v>15</v>
      </c>
    </row>
    <row r="119" spans="1:8" ht="12.75">
      <c r="A119" s="6" t="s">
        <v>27</v>
      </c>
      <c r="B119" s="6" t="s">
        <v>29</v>
      </c>
      <c r="C119" s="7">
        <v>1</v>
      </c>
      <c r="D119" s="7">
        <v>5</v>
      </c>
      <c r="E119" s="7" t="s">
        <v>23</v>
      </c>
      <c r="F119" s="8">
        <v>10.5</v>
      </c>
      <c r="G119" s="7">
        <v>1100</v>
      </c>
      <c r="H119" s="1" t="s">
        <v>15</v>
      </c>
    </row>
    <row r="120" spans="1:8" ht="12.75">
      <c r="A120" s="6" t="s">
        <v>27</v>
      </c>
      <c r="B120" s="3" t="s">
        <v>31</v>
      </c>
      <c r="C120" s="3">
        <v>1</v>
      </c>
      <c r="D120" s="1">
        <v>30</v>
      </c>
      <c r="E120" s="4" t="s">
        <v>21</v>
      </c>
      <c r="F120" s="5">
        <v>10.9</v>
      </c>
      <c r="G120" s="1">
        <v>1100</v>
      </c>
      <c r="H120" s="4" t="s">
        <v>15</v>
      </c>
    </row>
    <row r="121" spans="1:8" ht="12.75">
      <c r="A121" s="6" t="s">
        <v>27</v>
      </c>
      <c r="B121" s="3" t="s">
        <v>31</v>
      </c>
      <c r="C121" s="3">
        <v>1</v>
      </c>
      <c r="D121" s="1">
        <v>27</v>
      </c>
      <c r="E121" s="4" t="s">
        <v>21</v>
      </c>
      <c r="F121" s="5">
        <v>20.5</v>
      </c>
      <c r="G121" s="1">
        <v>1100</v>
      </c>
      <c r="H121" s="4" t="s">
        <v>15</v>
      </c>
    </row>
    <row r="122" spans="1:8" ht="12.75">
      <c r="A122" s="6" t="s">
        <v>27</v>
      </c>
      <c r="B122" s="6" t="s">
        <v>28</v>
      </c>
      <c r="C122" s="7">
        <v>1</v>
      </c>
      <c r="D122" s="4">
        <v>35</v>
      </c>
      <c r="E122" s="4" t="s">
        <v>23</v>
      </c>
      <c r="F122" s="4">
        <v>8.5</v>
      </c>
      <c r="G122" s="4">
        <v>1200</v>
      </c>
      <c r="H122" s="4" t="s">
        <v>15</v>
      </c>
    </row>
    <row r="123" spans="1:8" ht="12.75">
      <c r="A123" s="6" t="s">
        <v>27</v>
      </c>
      <c r="B123" s="6" t="s">
        <v>29</v>
      </c>
      <c r="C123" s="7">
        <v>1</v>
      </c>
      <c r="D123" s="3">
        <v>14</v>
      </c>
      <c r="E123" s="7" t="s">
        <v>23</v>
      </c>
      <c r="F123" s="3">
        <v>11.1</v>
      </c>
      <c r="G123" s="3">
        <v>1200</v>
      </c>
      <c r="H123" s="4" t="s">
        <v>15</v>
      </c>
    </row>
    <row r="124" spans="1:8" ht="12.75">
      <c r="A124" s="6" t="s">
        <v>27</v>
      </c>
      <c r="B124" s="6" t="s">
        <v>29</v>
      </c>
      <c r="C124" s="7">
        <v>1</v>
      </c>
      <c r="D124" s="3">
        <v>15</v>
      </c>
      <c r="E124" s="7" t="s">
        <v>23</v>
      </c>
      <c r="F124" s="3">
        <v>11.4</v>
      </c>
      <c r="G124" s="3">
        <v>1200</v>
      </c>
      <c r="H124" s="1" t="s">
        <v>15</v>
      </c>
    </row>
    <row r="125" spans="1:8" ht="12.75">
      <c r="A125" s="6" t="s">
        <v>27</v>
      </c>
      <c r="B125" s="6" t="s">
        <v>29</v>
      </c>
      <c r="C125" s="7">
        <v>1</v>
      </c>
      <c r="D125" s="7">
        <v>4</v>
      </c>
      <c r="E125" s="7" t="s">
        <v>23</v>
      </c>
      <c r="F125" s="8">
        <v>12.6</v>
      </c>
      <c r="G125" s="7">
        <v>1200</v>
      </c>
      <c r="H125" s="1" t="s">
        <v>15</v>
      </c>
    </row>
    <row r="126" spans="1:8" ht="12.75">
      <c r="A126" s="6" t="s">
        <v>27</v>
      </c>
      <c r="B126" s="3" t="s">
        <v>31</v>
      </c>
      <c r="C126" s="3">
        <v>1</v>
      </c>
      <c r="D126" s="4">
        <v>22</v>
      </c>
      <c r="E126" s="4" t="s">
        <v>21</v>
      </c>
      <c r="F126" s="4">
        <v>23.9</v>
      </c>
      <c r="G126" s="4">
        <v>1200</v>
      </c>
      <c r="H126" s="4" t="s">
        <v>15</v>
      </c>
    </row>
    <row r="127" spans="1:8" ht="12.75">
      <c r="A127" s="6" t="s">
        <v>27</v>
      </c>
      <c r="B127" s="3" t="s">
        <v>22</v>
      </c>
      <c r="C127" s="3">
        <v>1</v>
      </c>
      <c r="D127" s="3">
        <v>14</v>
      </c>
      <c r="E127" s="7" t="s">
        <v>23</v>
      </c>
      <c r="F127" s="3">
        <v>9.2</v>
      </c>
      <c r="G127" s="3">
        <v>1300</v>
      </c>
      <c r="H127" s="4" t="s">
        <v>15</v>
      </c>
    </row>
    <row r="128" spans="1:8" ht="12.75">
      <c r="A128" s="6" t="s">
        <v>27</v>
      </c>
      <c r="B128" s="6" t="s">
        <v>29</v>
      </c>
      <c r="C128" s="7">
        <v>1</v>
      </c>
      <c r="D128" s="4">
        <v>24</v>
      </c>
      <c r="E128" s="4" t="s">
        <v>23</v>
      </c>
      <c r="F128" s="4">
        <v>13.8</v>
      </c>
      <c r="G128" s="4">
        <v>1300</v>
      </c>
      <c r="H128" s="4" t="s">
        <v>15</v>
      </c>
    </row>
    <row r="129" spans="1:8" ht="12.75">
      <c r="A129" s="6" t="s">
        <v>34</v>
      </c>
      <c r="B129" s="4" t="s">
        <v>31</v>
      </c>
      <c r="C129" s="4">
        <v>1</v>
      </c>
      <c r="D129" s="4">
        <v>4</v>
      </c>
      <c r="E129" s="4" t="s">
        <v>23</v>
      </c>
      <c r="F129" s="4">
        <v>14</v>
      </c>
      <c r="G129" s="4">
        <v>1400</v>
      </c>
      <c r="H129" s="4" t="s">
        <v>15</v>
      </c>
    </row>
    <row r="130" spans="1:8" ht="12.75">
      <c r="A130" s="6" t="s">
        <v>27</v>
      </c>
      <c r="B130" s="6" t="s">
        <v>28</v>
      </c>
      <c r="C130" s="7">
        <v>1</v>
      </c>
      <c r="D130" s="3">
        <v>17</v>
      </c>
      <c r="E130" s="7" t="s">
        <v>23</v>
      </c>
      <c r="F130" s="3">
        <v>7.9</v>
      </c>
      <c r="G130" s="3">
        <v>1400</v>
      </c>
      <c r="H130" s="1" t="s">
        <v>15</v>
      </c>
    </row>
    <row r="131" spans="1:8" ht="12.75">
      <c r="A131" s="6" t="s">
        <v>27</v>
      </c>
      <c r="B131" s="6" t="s">
        <v>28</v>
      </c>
      <c r="C131" s="7">
        <v>1</v>
      </c>
      <c r="D131" s="4">
        <v>26</v>
      </c>
      <c r="E131" s="7" t="s">
        <v>23</v>
      </c>
      <c r="F131" s="4">
        <v>11.2</v>
      </c>
      <c r="G131" s="4">
        <v>1400</v>
      </c>
      <c r="H131" s="4" t="s">
        <v>15</v>
      </c>
    </row>
    <row r="132" spans="1:8" ht="12.75">
      <c r="A132" s="6" t="s">
        <v>27</v>
      </c>
      <c r="B132" s="6" t="s">
        <v>29</v>
      </c>
      <c r="C132" s="7">
        <v>1</v>
      </c>
      <c r="D132" s="7">
        <v>6</v>
      </c>
      <c r="E132" s="7" t="s">
        <v>23</v>
      </c>
      <c r="F132" s="8">
        <v>13.3</v>
      </c>
      <c r="G132" s="7">
        <v>1400</v>
      </c>
      <c r="H132" s="1" t="s">
        <v>15</v>
      </c>
    </row>
    <row r="133" spans="1:8" ht="12.75">
      <c r="A133" s="6" t="s">
        <v>27</v>
      </c>
      <c r="B133" s="6" t="s">
        <v>22</v>
      </c>
      <c r="C133" s="7">
        <v>1</v>
      </c>
      <c r="D133" s="7">
        <v>2</v>
      </c>
      <c r="E133" s="7" t="s">
        <v>23</v>
      </c>
      <c r="F133" s="8">
        <v>14.5</v>
      </c>
      <c r="G133" s="7">
        <v>1400</v>
      </c>
      <c r="H133" s="1" t="s">
        <v>15</v>
      </c>
    </row>
    <row r="134" spans="1:8" ht="12.75">
      <c r="A134" s="6" t="s">
        <v>27</v>
      </c>
      <c r="B134" s="6" t="s">
        <v>28</v>
      </c>
      <c r="C134" s="7">
        <v>1</v>
      </c>
      <c r="D134" s="3">
        <v>12</v>
      </c>
      <c r="E134" s="7" t="s">
        <v>23</v>
      </c>
      <c r="F134" s="3">
        <v>11</v>
      </c>
      <c r="G134" s="3">
        <v>1500</v>
      </c>
      <c r="H134" s="4" t="s">
        <v>15</v>
      </c>
    </row>
    <row r="135" spans="1:8" ht="12.75">
      <c r="A135" s="6" t="s">
        <v>27</v>
      </c>
      <c r="B135" s="3" t="s">
        <v>31</v>
      </c>
      <c r="C135" s="3">
        <v>1</v>
      </c>
      <c r="D135" s="4">
        <v>14</v>
      </c>
      <c r="E135" s="3" t="s">
        <v>23</v>
      </c>
      <c r="F135" s="4">
        <v>12.3</v>
      </c>
      <c r="G135" s="4">
        <v>1500</v>
      </c>
      <c r="H135" s="4" t="s">
        <v>15</v>
      </c>
    </row>
    <row r="136" spans="1:8" ht="12.75">
      <c r="A136" s="6" t="s">
        <v>27</v>
      </c>
      <c r="B136" s="3" t="s">
        <v>22</v>
      </c>
      <c r="C136" s="3">
        <v>1</v>
      </c>
      <c r="D136" s="3">
        <v>13</v>
      </c>
      <c r="E136" s="7" t="s">
        <v>23</v>
      </c>
      <c r="F136" s="3">
        <v>13</v>
      </c>
      <c r="G136" s="3">
        <v>1500</v>
      </c>
      <c r="H136" s="4" t="s">
        <v>15</v>
      </c>
    </row>
    <row r="137" spans="1:8" ht="12.75">
      <c r="A137" s="6" t="s">
        <v>27</v>
      </c>
      <c r="B137" s="6" t="s">
        <v>22</v>
      </c>
      <c r="C137" s="7">
        <v>1</v>
      </c>
      <c r="D137" s="7">
        <v>10</v>
      </c>
      <c r="E137" s="7" t="s">
        <v>23</v>
      </c>
      <c r="F137" s="8">
        <v>13.4</v>
      </c>
      <c r="G137" s="7">
        <v>1500</v>
      </c>
      <c r="H137" s="1" t="s">
        <v>15</v>
      </c>
    </row>
    <row r="138" spans="1:8" ht="12.75">
      <c r="A138" s="6" t="s">
        <v>27</v>
      </c>
      <c r="B138" s="3" t="s">
        <v>22</v>
      </c>
      <c r="C138" s="3">
        <v>1</v>
      </c>
      <c r="D138" s="3">
        <v>15</v>
      </c>
      <c r="E138" s="7" t="s">
        <v>23</v>
      </c>
      <c r="F138" s="3">
        <v>13.5</v>
      </c>
      <c r="G138" s="3">
        <v>1500</v>
      </c>
      <c r="H138" s="4" t="s">
        <v>15</v>
      </c>
    </row>
    <row r="139" spans="1:8" ht="12.75">
      <c r="A139" s="6" t="s">
        <v>27</v>
      </c>
      <c r="B139" s="3" t="s">
        <v>31</v>
      </c>
      <c r="C139" s="3">
        <v>1</v>
      </c>
      <c r="D139" s="4">
        <v>9</v>
      </c>
      <c r="E139" s="3" t="s">
        <v>23</v>
      </c>
      <c r="F139" s="4">
        <v>12</v>
      </c>
      <c r="G139" s="4">
        <v>1600</v>
      </c>
      <c r="H139" s="4" t="s">
        <v>15</v>
      </c>
    </row>
    <row r="140" spans="1:8" ht="12.75">
      <c r="A140" s="6" t="s">
        <v>27</v>
      </c>
      <c r="B140" s="6" t="s">
        <v>28</v>
      </c>
      <c r="C140" s="7">
        <v>1</v>
      </c>
      <c r="D140" s="7">
        <v>1</v>
      </c>
      <c r="E140" s="7" t="s">
        <v>23</v>
      </c>
      <c r="F140" s="8">
        <v>14</v>
      </c>
      <c r="G140" s="7">
        <v>1600</v>
      </c>
      <c r="H140" s="1" t="s">
        <v>15</v>
      </c>
    </row>
    <row r="141" spans="1:8" ht="12.75">
      <c r="A141" s="6" t="s">
        <v>27</v>
      </c>
      <c r="B141" s="6" t="s">
        <v>28</v>
      </c>
      <c r="C141" s="7">
        <v>1</v>
      </c>
      <c r="D141" s="4">
        <v>31</v>
      </c>
      <c r="E141" s="7" t="s">
        <v>23</v>
      </c>
      <c r="F141" s="4">
        <v>14.5</v>
      </c>
      <c r="G141" s="4">
        <v>1600</v>
      </c>
      <c r="H141" s="4" t="s">
        <v>15</v>
      </c>
    </row>
    <row r="142" spans="1:8" ht="12.75">
      <c r="A142" s="6" t="s">
        <v>27</v>
      </c>
      <c r="B142" s="6" t="s">
        <v>28</v>
      </c>
      <c r="C142" s="7">
        <v>1</v>
      </c>
      <c r="D142" s="4">
        <v>32</v>
      </c>
      <c r="E142" s="7" t="s">
        <v>23</v>
      </c>
      <c r="F142" s="4">
        <v>15.1</v>
      </c>
      <c r="G142" s="4">
        <v>1600</v>
      </c>
      <c r="H142" s="4" t="s">
        <v>15</v>
      </c>
    </row>
    <row r="143" spans="1:8" ht="12.75">
      <c r="A143" s="6" t="s">
        <v>27</v>
      </c>
      <c r="B143" s="6" t="s">
        <v>29</v>
      </c>
      <c r="C143" s="7">
        <v>1</v>
      </c>
      <c r="D143" s="4">
        <v>25</v>
      </c>
      <c r="E143" s="4" t="s">
        <v>23</v>
      </c>
      <c r="F143" s="4">
        <v>17.9</v>
      </c>
      <c r="G143" s="4">
        <v>1600</v>
      </c>
      <c r="H143" s="4" t="s">
        <v>15</v>
      </c>
    </row>
    <row r="144" spans="1:8" ht="12.75">
      <c r="A144" s="6" t="s">
        <v>27</v>
      </c>
      <c r="B144" s="3" t="s">
        <v>31</v>
      </c>
      <c r="C144" s="3">
        <v>1</v>
      </c>
      <c r="D144" s="4">
        <v>6</v>
      </c>
      <c r="E144" s="3" t="s">
        <v>23</v>
      </c>
      <c r="F144" s="4">
        <v>11.5</v>
      </c>
      <c r="G144" s="4">
        <v>1700</v>
      </c>
      <c r="H144" s="4" t="s">
        <v>15</v>
      </c>
    </row>
    <row r="145" spans="1:8" ht="12.75">
      <c r="A145" s="6" t="s">
        <v>27</v>
      </c>
      <c r="B145" s="3" t="s">
        <v>31</v>
      </c>
      <c r="C145" s="3">
        <v>1</v>
      </c>
      <c r="D145" s="4">
        <v>15</v>
      </c>
      <c r="E145" s="3" t="s">
        <v>23</v>
      </c>
      <c r="F145" s="4">
        <v>14.4</v>
      </c>
      <c r="G145" s="4">
        <v>1700</v>
      </c>
      <c r="H145" s="4" t="s">
        <v>15</v>
      </c>
    </row>
    <row r="146" spans="1:8" ht="12.75">
      <c r="A146" s="6" t="s">
        <v>27</v>
      </c>
      <c r="B146" s="6" t="s">
        <v>29</v>
      </c>
      <c r="C146" s="7">
        <v>1</v>
      </c>
      <c r="D146" s="3">
        <v>18</v>
      </c>
      <c r="E146" s="3" t="s">
        <v>23</v>
      </c>
      <c r="F146" s="3">
        <v>16</v>
      </c>
      <c r="G146" s="3">
        <v>1700</v>
      </c>
      <c r="H146" s="1" t="s">
        <v>15</v>
      </c>
    </row>
    <row r="147" spans="1:8" ht="12.75">
      <c r="A147" s="6" t="s">
        <v>27</v>
      </c>
      <c r="B147" s="6" t="s">
        <v>28</v>
      </c>
      <c r="C147" s="7">
        <v>1</v>
      </c>
      <c r="D147" s="3">
        <v>18</v>
      </c>
      <c r="E147" s="7" t="s">
        <v>23</v>
      </c>
      <c r="F147" s="3">
        <v>12.1</v>
      </c>
      <c r="G147" s="3">
        <v>1800</v>
      </c>
      <c r="H147" s="1" t="s">
        <v>15</v>
      </c>
    </row>
    <row r="148" spans="1:8" ht="12.75">
      <c r="A148" s="6" t="s">
        <v>27</v>
      </c>
      <c r="B148" s="3" t="s">
        <v>31</v>
      </c>
      <c r="C148" s="3">
        <v>1</v>
      </c>
      <c r="D148" s="1">
        <v>29</v>
      </c>
      <c r="E148" s="4" t="s">
        <v>21</v>
      </c>
      <c r="F148" s="5">
        <v>12.3</v>
      </c>
      <c r="G148" s="1">
        <v>1800</v>
      </c>
      <c r="H148" s="4" t="s">
        <v>15</v>
      </c>
    </row>
    <row r="149" spans="1:8" ht="12.75">
      <c r="A149" s="6" t="s">
        <v>27</v>
      </c>
      <c r="B149" s="3" t="s">
        <v>31</v>
      </c>
      <c r="C149" s="3">
        <v>1</v>
      </c>
      <c r="D149" s="1">
        <v>26</v>
      </c>
      <c r="E149" s="4" t="s">
        <v>21</v>
      </c>
      <c r="F149" s="5">
        <v>15.6</v>
      </c>
      <c r="G149" s="1">
        <v>1800</v>
      </c>
      <c r="H149" s="4" t="s">
        <v>15</v>
      </c>
    </row>
    <row r="150" spans="1:8" ht="12.75">
      <c r="A150" s="6" t="s">
        <v>27</v>
      </c>
      <c r="B150" s="6" t="s">
        <v>28</v>
      </c>
      <c r="C150" s="7">
        <v>1</v>
      </c>
      <c r="D150" s="4">
        <v>24</v>
      </c>
      <c r="E150" s="7" t="s">
        <v>23</v>
      </c>
      <c r="F150" s="4">
        <v>16.9</v>
      </c>
      <c r="G150" s="4">
        <v>1800</v>
      </c>
      <c r="H150" s="4" t="s">
        <v>15</v>
      </c>
    </row>
    <row r="151" spans="1:8" ht="12.75">
      <c r="A151" s="6" t="s">
        <v>27</v>
      </c>
      <c r="B151" s="3" t="s">
        <v>22</v>
      </c>
      <c r="C151" s="3">
        <v>1</v>
      </c>
      <c r="D151" s="3">
        <v>11</v>
      </c>
      <c r="E151" s="7" t="s">
        <v>23</v>
      </c>
      <c r="F151" s="3">
        <v>17.3</v>
      </c>
      <c r="G151" s="3">
        <v>1800</v>
      </c>
      <c r="H151" s="1" t="s">
        <v>15</v>
      </c>
    </row>
    <row r="152" spans="1:8" ht="12.75">
      <c r="A152" s="6" t="s">
        <v>27</v>
      </c>
      <c r="B152" s="6" t="s">
        <v>29</v>
      </c>
      <c r="C152" s="7">
        <v>1</v>
      </c>
      <c r="D152" s="3">
        <v>19</v>
      </c>
      <c r="E152" s="4" t="s">
        <v>23</v>
      </c>
      <c r="F152" s="3">
        <v>19.5</v>
      </c>
      <c r="G152" s="3">
        <v>1800</v>
      </c>
      <c r="H152" s="1" t="s">
        <v>15</v>
      </c>
    </row>
    <row r="153" spans="1:8" ht="12.75">
      <c r="A153" s="6" t="s">
        <v>34</v>
      </c>
      <c r="B153" s="4" t="s">
        <v>22</v>
      </c>
      <c r="C153" s="4">
        <v>2</v>
      </c>
      <c r="D153" s="4">
        <v>17</v>
      </c>
      <c r="E153" s="4" t="s">
        <v>23</v>
      </c>
      <c r="F153" s="4">
        <v>19.5</v>
      </c>
      <c r="G153" s="4">
        <v>1870</v>
      </c>
      <c r="H153" s="4" t="s">
        <v>15</v>
      </c>
    </row>
    <row r="154" spans="1:8" ht="12.75">
      <c r="A154" s="6" t="s">
        <v>27</v>
      </c>
      <c r="B154" s="6" t="s">
        <v>28</v>
      </c>
      <c r="C154" s="7">
        <v>1</v>
      </c>
      <c r="D154" s="3">
        <v>19</v>
      </c>
      <c r="E154" s="7" t="s">
        <v>23</v>
      </c>
      <c r="F154" s="3">
        <v>11.6</v>
      </c>
      <c r="G154" s="3">
        <v>1900</v>
      </c>
      <c r="H154" s="1" t="s">
        <v>15</v>
      </c>
    </row>
    <row r="155" spans="1:8" ht="12.75">
      <c r="A155" s="6" t="s">
        <v>27</v>
      </c>
      <c r="B155" s="6" t="s">
        <v>28</v>
      </c>
      <c r="C155" s="7">
        <v>1</v>
      </c>
      <c r="D155" s="4">
        <v>23</v>
      </c>
      <c r="E155" s="7" t="s">
        <v>23</v>
      </c>
      <c r="F155" s="4">
        <v>12.1</v>
      </c>
      <c r="G155" s="4">
        <v>1900</v>
      </c>
      <c r="H155" s="4" t="s">
        <v>15</v>
      </c>
    </row>
    <row r="156" spans="1:8" ht="12.75">
      <c r="A156" s="6" t="s">
        <v>27</v>
      </c>
      <c r="B156" s="6" t="s">
        <v>28</v>
      </c>
      <c r="C156" s="7">
        <v>1</v>
      </c>
      <c r="D156" s="3">
        <v>16</v>
      </c>
      <c r="E156" s="7" t="s">
        <v>23</v>
      </c>
      <c r="F156" s="3">
        <v>13.4</v>
      </c>
      <c r="G156" s="3">
        <v>1900</v>
      </c>
      <c r="H156" s="1" t="s">
        <v>15</v>
      </c>
    </row>
    <row r="157" spans="1:8" ht="12.75">
      <c r="A157" s="6" t="s">
        <v>27</v>
      </c>
      <c r="B157" s="3" t="s">
        <v>31</v>
      </c>
      <c r="C157" s="3">
        <v>1</v>
      </c>
      <c r="D157" s="4">
        <v>8</v>
      </c>
      <c r="E157" s="3" t="s">
        <v>23</v>
      </c>
      <c r="F157" s="4">
        <v>15</v>
      </c>
      <c r="G157" s="4">
        <v>1900</v>
      </c>
      <c r="H157" s="4" t="s">
        <v>15</v>
      </c>
    </row>
    <row r="158" spans="1:8" ht="12.75">
      <c r="A158" s="6" t="s">
        <v>27</v>
      </c>
      <c r="B158" s="6" t="s">
        <v>28</v>
      </c>
      <c r="C158" s="7">
        <v>1</v>
      </c>
      <c r="D158" s="3">
        <v>11</v>
      </c>
      <c r="E158" s="7" t="s">
        <v>23</v>
      </c>
      <c r="F158" s="3">
        <v>16.8</v>
      </c>
      <c r="G158" s="3">
        <v>1900</v>
      </c>
      <c r="H158" s="1" t="s">
        <v>15</v>
      </c>
    </row>
    <row r="159" spans="1:8" ht="12.75">
      <c r="A159" s="6" t="s">
        <v>27</v>
      </c>
      <c r="B159" s="6" t="s">
        <v>28</v>
      </c>
      <c r="C159" s="7">
        <v>1</v>
      </c>
      <c r="D159" s="3">
        <v>10</v>
      </c>
      <c r="E159" s="7" t="s">
        <v>23</v>
      </c>
      <c r="F159" s="3">
        <v>18.4</v>
      </c>
      <c r="G159" s="3">
        <v>1900</v>
      </c>
      <c r="H159" s="1" t="s">
        <v>15</v>
      </c>
    </row>
    <row r="160" spans="1:8" ht="12.75">
      <c r="A160" s="6" t="s">
        <v>27</v>
      </c>
      <c r="B160" s="6" t="s">
        <v>28</v>
      </c>
      <c r="C160" s="7">
        <v>1</v>
      </c>
      <c r="D160" s="4">
        <v>34</v>
      </c>
      <c r="E160" s="4" t="s">
        <v>23</v>
      </c>
      <c r="F160" s="4">
        <v>14.8</v>
      </c>
      <c r="G160" s="4">
        <v>2000</v>
      </c>
      <c r="H160" s="4" t="s">
        <v>15</v>
      </c>
    </row>
    <row r="161" spans="1:8" ht="12.75">
      <c r="A161" s="6" t="s">
        <v>27</v>
      </c>
      <c r="B161" s="3" t="s">
        <v>31</v>
      </c>
      <c r="C161" s="3">
        <v>1</v>
      </c>
      <c r="D161" s="4">
        <v>7</v>
      </c>
      <c r="E161" s="3" t="s">
        <v>23</v>
      </c>
      <c r="F161" s="4">
        <v>18.4</v>
      </c>
      <c r="G161" s="4">
        <v>2000</v>
      </c>
      <c r="H161" s="4" t="s">
        <v>15</v>
      </c>
    </row>
    <row r="162" spans="1:8" ht="12.75">
      <c r="A162" s="6" t="s">
        <v>27</v>
      </c>
      <c r="B162" s="6" t="s">
        <v>29</v>
      </c>
      <c r="C162" s="7">
        <v>1</v>
      </c>
      <c r="D162" s="3">
        <v>10</v>
      </c>
      <c r="E162" s="7" t="s">
        <v>23</v>
      </c>
      <c r="F162" s="3">
        <v>20.7</v>
      </c>
      <c r="G162" s="3">
        <v>2000</v>
      </c>
      <c r="H162" s="1" t="s">
        <v>15</v>
      </c>
    </row>
    <row r="163" spans="1:8" ht="12.75">
      <c r="A163" s="6" t="s">
        <v>27</v>
      </c>
      <c r="B163" s="3" t="s">
        <v>31</v>
      </c>
      <c r="C163" s="3">
        <v>1</v>
      </c>
      <c r="D163" s="4">
        <v>12</v>
      </c>
      <c r="E163" s="3" t="s">
        <v>23</v>
      </c>
      <c r="F163" s="4">
        <v>21</v>
      </c>
      <c r="G163" s="4">
        <v>2000</v>
      </c>
      <c r="H163" s="4" t="s">
        <v>15</v>
      </c>
    </row>
    <row r="164" spans="1:8" ht="12.75">
      <c r="A164" s="6" t="s">
        <v>27</v>
      </c>
      <c r="B164" s="6" t="s">
        <v>28</v>
      </c>
      <c r="C164" s="7">
        <v>1</v>
      </c>
      <c r="D164" s="7">
        <v>5</v>
      </c>
      <c r="E164" s="7" t="s">
        <v>21</v>
      </c>
      <c r="F164" s="8">
        <v>21.5</v>
      </c>
      <c r="G164" s="7">
        <v>2000</v>
      </c>
      <c r="H164" s="1" t="s">
        <v>15</v>
      </c>
    </row>
    <row r="165" spans="1:8" ht="12.75">
      <c r="A165" s="6" t="s">
        <v>27</v>
      </c>
      <c r="B165" s="3" t="s">
        <v>22</v>
      </c>
      <c r="C165" s="3">
        <v>1</v>
      </c>
      <c r="D165" s="3">
        <v>16</v>
      </c>
      <c r="E165" s="7" t="s">
        <v>23</v>
      </c>
      <c r="F165" s="3">
        <v>22.4</v>
      </c>
      <c r="G165" s="3">
        <v>2000</v>
      </c>
      <c r="H165" s="1" t="s">
        <v>15</v>
      </c>
    </row>
    <row r="166" spans="1:8" ht="12.75">
      <c r="A166" s="6" t="s">
        <v>34</v>
      </c>
      <c r="B166" s="4" t="s">
        <v>29</v>
      </c>
      <c r="C166" s="4">
        <v>1</v>
      </c>
      <c r="D166" s="1">
        <v>1</v>
      </c>
      <c r="E166" s="4" t="s">
        <v>23</v>
      </c>
      <c r="F166" s="5">
        <v>28.4</v>
      </c>
      <c r="G166" s="18">
        <v>2000</v>
      </c>
      <c r="H166" s="1" t="s">
        <v>15</v>
      </c>
    </row>
    <row r="167" spans="1:8" ht="12.75">
      <c r="A167" s="6" t="s">
        <v>27</v>
      </c>
      <c r="B167" s="6" t="s">
        <v>22</v>
      </c>
      <c r="C167" s="7">
        <v>1</v>
      </c>
      <c r="D167" s="7">
        <v>5</v>
      </c>
      <c r="E167" s="7" t="s">
        <v>23</v>
      </c>
      <c r="F167" s="8">
        <v>30.2</v>
      </c>
      <c r="G167" s="7">
        <v>2000</v>
      </c>
      <c r="H167" s="1" t="s">
        <v>15</v>
      </c>
    </row>
    <row r="168" spans="1:8" ht="12.75">
      <c r="A168" s="6" t="s">
        <v>27</v>
      </c>
      <c r="B168" s="3" t="s">
        <v>31</v>
      </c>
      <c r="C168" s="3">
        <v>1</v>
      </c>
      <c r="D168" s="4">
        <v>13</v>
      </c>
      <c r="E168" s="3" t="s">
        <v>23</v>
      </c>
      <c r="F168" s="4">
        <v>16.7</v>
      </c>
      <c r="G168" s="4">
        <v>2100</v>
      </c>
      <c r="H168" s="4" t="s">
        <v>15</v>
      </c>
    </row>
    <row r="169" spans="1:8" ht="12.75">
      <c r="A169" s="6" t="s">
        <v>34</v>
      </c>
      <c r="B169" s="4" t="s">
        <v>29</v>
      </c>
      <c r="C169" s="4">
        <v>1</v>
      </c>
      <c r="D169" s="1">
        <v>19</v>
      </c>
      <c r="E169" s="1" t="s">
        <v>21</v>
      </c>
      <c r="F169" s="1">
        <v>24.4</v>
      </c>
      <c r="G169" s="18">
        <v>2100</v>
      </c>
      <c r="H169" s="4" t="s">
        <v>15</v>
      </c>
    </row>
    <row r="170" spans="1:8" ht="12.75">
      <c r="A170" s="6" t="s">
        <v>27</v>
      </c>
      <c r="B170" s="6" t="s">
        <v>22</v>
      </c>
      <c r="C170" s="7">
        <v>1</v>
      </c>
      <c r="D170" s="7">
        <v>6</v>
      </c>
      <c r="E170" s="7" t="s">
        <v>23</v>
      </c>
      <c r="F170" s="8">
        <v>26.5</v>
      </c>
      <c r="G170" s="7">
        <v>2100</v>
      </c>
      <c r="H170" s="1" t="s">
        <v>15</v>
      </c>
    </row>
    <row r="171" spans="1:8" ht="12.75">
      <c r="A171" s="6" t="s">
        <v>27</v>
      </c>
      <c r="B171" s="6" t="s">
        <v>29</v>
      </c>
      <c r="C171" s="7">
        <v>1</v>
      </c>
      <c r="D171" s="3">
        <v>20</v>
      </c>
      <c r="E171" s="4" t="s">
        <v>24</v>
      </c>
      <c r="F171" s="3">
        <v>27</v>
      </c>
      <c r="G171" s="3">
        <v>2100</v>
      </c>
      <c r="H171" s="1" t="s">
        <v>15</v>
      </c>
    </row>
    <row r="172" spans="1:8" ht="12.75">
      <c r="A172" s="6" t="s">
        <v>27</v>
      </c>
      <c r="B172" s="6" t="s">
        <v>22</v>
      </c>
      <c r="C172" s="7">
        <v>1</v>
      </c>
      <c r="D172" s="7">
        <v>4</v>
      </c>
      <c r="E172" s="7" t="s">
        <v>23</v>
      </c>
      <c r="F172" s="8">
        <v>32.5</v>
      </c>
      <c r="G172" s="7">
        <v>2100</v>
      </c>
      <c r="H172" s="1" t="s">
        <v>15</v>
      </c>
    </row>
    <row r="173" spans="1:8" ht="12.75">
      <c r="A173" s="6" t="s">
        <v>27</v>
      </c>
      <c r="B173" s="6" t="s">
        <v>28</v>
      </c>
      <c r="C173" s="7">
        <v>1</v>
      </c>
      <c r="D173" s="7">
        <v>2</v>
      </c>
      <c r="E173" s="7" t="s">
        <v>23</v>
      </c>
      <c r="F173" s="8">
        <v>22.4</v>
      </c>
      <c r="G173" s="7">
        <v>2200</v>
      </c>
      <c r="H173" s="1" t="s">
        <v>15</v>
      </c>
    </row>
    <row r="174" spans="1:8" ht="12.75">
      <c r="A174" s="6" t="s">
        <v>27</v>
      </c>
      <c r="B174" s="6" t="s">
        <v>29</v>
      </c>
      <c r="C174" s="7">
        <v>1</v>
      </c>
      <c r="D174" s="3">
        <v>11</v>
      </c>
      <c r="E174" s="7" t="s">
        <v>23</v>
      </c>
      <c r="F174" s="3">
        <v>28.4</v>
      </c>
      <c r="G174" s="3">
        <v>2200</v>
      </c>
      <c r="H174" s="1" t="s">
        <v>15</v>
      </c>
    </row>
    <row r="175" spans="1:8" ht="12.75">
      <c r="A175" s="6" t="s">
        <v>34</v>
      </c>
      <c r="B175" s="4" t="s">
        <v>22</v>
      </c>
      <c r="C175" s="4">
        <v>2</v>
      </c>
      <c r="D175" s="4">
        <v>16</v>
      </c>
      <c r="E175" s="4" t="s">
        <v>23</v>
      </c>
      <c r="F175" s="4">
        <v>23.8</v>
      </c>
      <c r="G175" s="4">
        <v>2260</v>
      </c>
      <c r="H175" s="4" t="s">
        <v>15</v>
      </c>
    </row>
    <row r="176" spans="1:8" ht="12.75">
      <c r="A176" s="6" t="s">
        <v>27</v>
      </c>
      <c r="B176" s="3" t="s">
        <v>31</v>
      </c>
      <c r="C176" s="3">
        <v>1</v>
      </c>
      <c r="D176" s="4">
        <v>21</v>
      </c>
      <c r="E176" s="4" t="s">
        <v>21</v>
      </c>
      <c r="F176" s="4">
        <v>11</v>
      </c>
      <c r="G176" s="4">
        <v>2300</v>
      </c>
      <c r="H176" s="4" t="s">
        <v>15</v>
      </c>
    </row>
    <row r="177" spans="1:8" ht="12.75">
      <c r="A177" s="6" t="s">
        <v>27</v>
      </c>
      <c r="B177" s="6" t="s">
        <v>28</v>
      </c>
      <c r="C177" s="7">
        <v>1</v>
      </c>
      <c r="D177" s="4">
        <v>36</v>
      </c>
      <c r="E177" s="4" t="s">
        <v>23</v>
      </c>
      <c r="F177" s="4">
        <v>18.1</v>
      </c>
      <c r="G177" s="4">
        <v>2300</v>
      </c>
      <c r="H177" s="4" t="s">
        <v>15</v>
      </c>
    </row>
    <row r="178" spans="1:8" ht="12.75">
      <c r="A178" s="6" t="s">
        <v>27</v>
      </c>
      <c r="B178" s="3" t="s">
        <v>31</v>
      </c>
      <c r="C178" s="3">
        <v>1</v>
      </c>
      <c r="D178" s="4">
        <v>11</v>
      </c>
      <c r="E178" s="3" t="s">
        <v>23</v>
      </c>
      <c r="F178" s="4">
        <v>21.3</v>
      </c>
      <c r="G178" s="4">
        <v>2300</v>
      </c>
      <c r="H178" s="4" t="s">
        <v>15</v>
      </c>
    </row>
    <row r="179" spans="1:8" ht="12.75">
      <c r="A179" s="6" t="s">
        <v>27</v>
      </c>
      <c r="B179" s="3" t="s">
        <v>31</v>
      </c>
      <c r="C179" s="3">
        <v>1</v>
      </c>
      <c r="D179" s="4">
        <v>17</v>
      </c>
      <c r="E179" s="4" t="s">
        <v>21</v>
      </c>
      <c r="F179" s="4">
        <v>27.3</v>
      </c>
      <c r="G179" s="4">
        <v>2300</v>
      </c>
      <c r="H179" s="4" t="s">
        <v>15</v>
      </c>
    </row>
    <row r="180" spans="1:8" ht="12.75">
      <c r="A180" s="6" t="s">
        <v>27</v>
      </c>
      <c r="B180" s="3" t="s">
        <v>31</v>
      </c>
      <c r="C180" s="3">
        <v>1</v>
      </c>
      <c r="D180" s="4">
        <v>19</v>
      </c>
      <c r="E180" s="4" t="s">
        <v>21</v>
      </c>
      <c r="F180" s="4">
        <v>18.4</v>
      </c>
      <c r="G180" s="4">
        <v>2400</v>
      </c>
      <c r="H180" s="4" t="s">
        <v>15</v>
      </c>
    </row>
    <row r="181" spans="1:8" ht="12.75">
      <c r="A181" s="6" t="s">
        <v>27</v>
      </c>
      <c r="B181" s="6" t="s">
        <v>28</v>
      </c>
      <c r="C181" s="7">
        <v>1</v>
      </c>
      <c r="D181" s="7">
        <v>4</v>
      </c>
      <c r="E181" s="7" t="s">
        <v>23</v>
      </c>
      <c r="F181" s="8">
        <v>18.8</v>
      </c>
      <c r="G181" s="7">
        <v>2400</v>
      </c>
      <c r="H181" s="1" t="s">
        <v>15</v>
      </c>
    </row>
    <row r="182" spans="1:8" ht="12.75">
      <c r="A182" s="6" t="s">
        <v>27</v>
      </c>
      <c r="B182" s="6" t="s">
        <v>28</v>
      </c>
      <c r="C182" s="7">
        <v>1</v>
      </c>
      <c r="D182" s="4">
        <v>38</v>
      </c>
      <c r="E182" s="4" t="s">
        <v>24</v>
      </c>
      <c r="F182" s="4">
        <v>26.9</v>
      </c>
      <c r="G182" s="4">
        <v>2400</v>
      </c>
      <c r="H182" s="4" t="s">
        <v>15</v>
      </c>
    </row>
    <row r="183" spans="1:8" ht="12.75">
      <c r="A183" s="6" t="s">
        <v>27</v>
      </c>
      <c r="B183" s="6" t="s">
        <v>28</v>
      </c>
      <c r="C183" s="7">
        <v>1</v>
      </c>
      <c r="D183" s="4">
        <v>33</v>
      </c>
      <c r="E183" s="4" t="s">
        <v>24</v>
      </c>
      <c r="F183" s="4">
        <v>27.5</v>
      </c>
      <c r="G183" s="4">
        <v>2400</v>
      </c>
      <c r="H183" s="4" t="s">
        <v>15</v>
      </c>
    </row>
    <row r="184" spans="1:8" ht="12.75">
      <c r="A184" s="6" t="s">
        <v>27</v>
      </c>
      <c r="B184" s="6" t="s">
        <v>22</v>
      </c>
      <c r="C184" s="7">
        <v>1</v>
      </c>
      <c r="D184" s="7">
        <v>7</v>
      </c>
      <c r="E184" s="7" t="s">
        <v>23</v>
      </c>
      <c r="F184" s="8">
        <v>35.1</v>
      </c>
      <c r="G184" s="7">
        <v>2400</v>
      </c>
      <c r="H184" s="1" t="s">
        <v>15</v>
      </c>
    </row>
    <row r="185" spans="1:8" ht="12.75">
      <c r="A185" s="6" t="s">
        <v>27</v>
      </c>
      <c r="B185" s="6" t="s">
        <v>29</v>
      </c>
      <c r="C185" s="7">
        <v>1</v>
      </c>
      <c r="D185" s="7">
        <v>8</v>
      </c>
      <c r="E185" s="7" t="s">
        <v>21</v>
      </c>
      <c r="F185" s="8">
        <v>19.8</v>
      </c>
      <c r="G185" s="7">
        <v>2500</v>
      </c>
      <c r="H185" s="1" t="s">
        <v>15</v>
      </c>
    </row>
    <row r="186" spans="1:8" ht="12.75">
      <c r="A186" s="6" t="s">
        <v>27</v>
      </c>
      <c r="B186" s="3" t="s">
        <v>22</v>
      </c>
      <c r="C186" s="3">
        <v>1</v>
      </c>
      <c r="D186" s="3">
        <v>17</v>
      </c>
      <c r="E186" s="3" t="s">
        <v>24</v>
      </c>
      <c r="F186" s="3">
        <v>29.8</v>
      </c>
      <c r="G186" s="3">
        <v>2600</v>
      </c>
      <c r="H186" s="1" t="s">
        <v>15</v>
      </c>
    </row>
    <row r="187" spans="1:8" ht="12.75">
      <c r="A187" s="6" t="s">
        <v>27</v>
      </c>
      <c r="B187" s="6" t="s">
        <v>29</v>
      </c>
      <c r="C187" s="7">
        <v>1</v>
      </c>
      <c r="D187" s="7">
        <v>7</v>
      </c>
      <c r="E187" s="7" t="s">
        <v>23</v>
      </c>
      <c r="F187" s="8">
        <v>30</v>
      </c>
      <c r="G187" s="7">
        <v>2600</v>
      </c>
      <c r="H187" s="1" t="s">
        <v>15</v>
      </c>
    </row>
    <row r="188" spans="1:8" ht="12.75">
      <c r="A188" s="6" t="s">
        <v>27</v>
      </c>
      <c r="B188" s="6" t="s">
        <v>22</v>
      </c>
      <c r="C188" s="7">
        <v>1</v>
      </c>
      <c r="D188" s="7">
        <v>9</v>
      </c>
      <c r="E188" s="7" t="s">
        <v>23</v>
      </c>
      <c r="F188" s="8">
        <v>30.2</v>
      </c>
      <c r="G188" s="7">
        <v>2600</v>
      </c>
      <c r="H188" s="1" t="s">
        <v>15</v>
      </c>
    </row>
    <row r="189" spans="1:8" ht="12.75">
      <c r="A189" s="6" t="s">
        <v>27</v>
      </c>
      <c r="B189" s="6" t="s">
        <v>29</v>
      </c>
      <c r="C189" s="7">
        <v>1</v>
      </c>
      <c r="D189" s="7">
        <v>1</v>
      </c>
      <c r="E189" s="7" t="s">
        <v>24</v>
      </c>
      <c r="F189" s="8">
        <v>21.7</v>
      </c>
      <c r="G189" s="7">
        <v>2640</v>
      </c>
      <c r="H189" s="1" t="s">
        <v>15</v>
      </c>
    </row>
    <row r="190" spans="1:8" ht="12.75">
      <c r="A190" s="6" t="s">
        <v>27</v>
      </c>
      <c r="B190" s="6" t="s">
        <v>28</v>
      </c>
      <c r="C190" s="7">
        <v>1</v>
      </c>
      <c r="D190" s="7">
        <v>8</v>
      </c>
      <c r="E190" s="7" t="s">
        <v>24</v>
      </c>
      <c r="F190" s="8">
        <v>23.1</v>
      </c>
      <c r="G190" s="7">
        <v>2700</v>
      </c>
      <c r="H190" s="1" t="s">
        <v>15</v>
      </c>
    </row>
    <row r="191" spans="1:8" ht="12.75">
      <c r="A191" s="6" t="s">
        <v>34</v>
      </c>
      <c r="B191" s="4" t="s">
        <v>29</v>
      </c>
      <c r="C191" s="4">
        <v>1</v>
      </c>
      <c r="D191" s="4">
        <v>20</v>
      </c>
      <c r="E191" s="4" t="s">
        <v>24</v>
      </c>
      <c r="F191" s="4">
        <v>33.5</v>
      </c>
      <c r="G191" s="19">
        <v>2900</v>
      </c>
      <c r="H191" s="4" t="s">
        <v>15</v>
      </c>
    </row>
    <row r="192" spans="1:8" ht="12.75">
      <c r="A192" s="6" t="s">
        <v>34</v>
      </c>
      <c r="B192" s="4" t="s">
        <v>22</v>
      </c>
      <c r="C192" s="4">
        <v>2</v>
      </c>
      <c r="D192" s="4">
        <v>14</v>
      </c>
      <c r="E192" s="4" t="s">
        <v>23</v>
      </c>
      <c r="F192" s="4">
        <v>35.5</v>
      </c>
      <c r="G192" s="4">
        <v>3360</v>
      </c>
      <c r="H192" s="4" t="s">
        <v>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16" sqref="J16"/>
    </sheetView>
  </sheetViews>
  <sheetFormatPr defaultColWidth="9.140625" defaultRowHeight="12.75"/>
  <cols>
    <col min="1" max="1" width="14.00390625" style="0" customWidth="1"/>
    <col min="9" max="9" width="10.57421875" style="0" bestFit="1" customWidth="1"/>
    <col min="10" max="19" width="8.8515625" style="0" customWidth="1"/>
    <col min="20" max="20" width="10.57421875" style="0" bestFit="1" customWidth="1"/>
  </cols>
  <sheetData>
    <row r="1" spans="1:7" ht="13.5" thickBot="1">
      <c r="A1" s="9" t="s">
        <v>0</v>
      </c>
      <c r="B1" s="2" t="s">
        <v>9</v>
      </c>
      <c r="C1" s="2" t="s">
        <v>1</v>
      </c>
      <c r="D1" s="2" t="s">
        <v>5</v>
      </c>
      <c r="E1" s="2" t="s">
        <v>6</v>
      </c>
      <c r="F1" s="10" t="s">
        <v>7</v>
      </c>
      <c r="G1" s="11" t="s">
        <v>8</v>
      </c>
    </row>
    <row r="2" spans="1:7" ht="12.75">
      <c r="A2" s="4" t="s">
        <v>27</v>
      </c>
      <c r="B2" s="4" t="s">
        <v>29</v>
      </c>
      <c r="C2" s="4">
        <v>1</v>
      </c>
      <c r="D2" s="4" t="s">
        <v>21</v>
      </c>
      <c r="E2" s="4">
        <v>5</v>
      </c>
      <c r="F2" s="4">
        <v>0</v>
      </c>
      <c r="G2" s="4">
        <v>5</v>
      </c>
    </row>
    <row r="3" spans="1:7" ht="12.75">
      <c r="A3" s="4" t="s">
        <v>27</v>
      </c>
      <c r="B3" s="6" t="s">
        <v>22</v>
      </c>
      <c r="C3" s="6">
        <v>1</v>
      </c>
      <c r="D3" s="6" t="s">
        <v>24</v>
      </c>
      <c r="E3" s="4">
        <v>5</v>
      </c>
      <c r="F3" s="4">
        <v>0</v>
      </c>
      <c r="G3" s="6">
        <v>5</v>
      </c>
    </row>
    <row r="4" spans="1:7" ht="12.75">
      <c r="A4" s="4" t="s">
        <v>27</v>
      </c>
      <c r="B4" s="4" t="s">
        <v>29</v>
      </c>
      <c r="C4" s="4">
        <v>1</v>
      </c>
      <c r="D4" s="3" t="s">
        <v>32</v>
      </c>
      <c r="E4" s="4">
        <v>0</v>
      </c>
      <c r="F4" s="4">
        <v>5</v>
      </c>
      <c r="G4" s="3">
        <v>5</v>
      </c>
    </row>
    <row r="5" spans="1:7" ht="12.75">
      <c r="A5" s="4" t="s">
        <v>27</v>
      </c>
      <c r="B5" s="3" t="s">
        <v>26</v>
      </c>
      <c r="C5" s="3">
        <v>1</v>
      </c>
      <c r="D5" s="3" t="s">
        <v>21</v>
      </c>
      <c r="E5" s="4">
        <v>10</v>
      </c>
      <c r="F5" s="4">
        <v>5</v>
      </c>
      <c r="G5" s="3">
        <v>5</v>
      </c>
    </row>
    <row r="6" spans="1:7" ht="12.75">
      <c r="A6" s="4" t="s">
        <v>27</v>
      </c>
      <c r="B6" s="3" t="s">
        <v>26</v>
      </c>
      <c r="C6" s="3">
        <v>1</v>
      </c>
      <c r="D6" s="3" t="s">
        <v>24</v>
      </c>
      <c r="E6" s="4">
        <v>10</v>
      </c>
      <c r="F6" s="4">
        <v>5</v>
      </c>
      <c r="G6" s="3">
        <v>5</v>
      </c>
    </row>
    <row r="7" spans="1:7" ht="12.75">
      <c r="A7" s="4" t="s">
        <v>27</v>
      </c>
      <c r="B7" s="4" t="s">
        <v>29</v>
      </c>
      <c r="C7" s="4">
        <v>1</v>
      </c>
      <c r="D7" s="6" t="s">
        <v>24</v>
      </c>
      <c r="E7" s="4">
        <v>25</v>
      </c>
      <c r="F7" s="4">
        <v>5</v>
      </c>
      <c r="G7" s="6">
        <v>5</v>
      </c>
    </row>
    <row r="8" spans="1:7" ht="12.75">
      <c r="A8" s="4" t="s">
        <v>27</v>
      </c>
      <c r="B8" s="4" t="s">
        <v>29</v>
      </c>
      <c r="C8" s="4">
        <v>1</v>
      </c>
      <c r="D8" s="6" t="s">
        <v>23</v>
      </c>
      <c r="E8" s="4">
        <v>25</v>
      </c>
      <c r="F8" s="4">
        <v>5</v>
      </c>
      <c r="G8" s="6">
        <v>5</v>
      </c>
    </row>
    <row r="9" spans="1:7" ht="12.75">
      <c r="A9" s="4" t="s">
        <v>27</v>
      </c>
      <c r="B9" s="4" t="s">
        <v>22</v>
      </c>
      <c r="C9" s="4">
        <v>1</v>
      </c>
      <c r="D9" s="4" t="s">
        <v>23</v>
      </c>
      <c r="E9" s="4">
        <v>45</v>
      </c>
      <c r="F9" s="4">
        <v>5</v>
      </c>
      <c r="G9" s="4">
        <v>5</v>
      </c>
    </row>
    <row r="10" spans="1:7" ht="12.75">
      <c r="A10" s="4" t="s">
        <v>27</v>
      </c>
      <c r="B10" s="3" t="s">
        <v>26</v>
      </c>
      <c r="C10" s="3">
        <v>1</v>
      </c>
      <c r="D10" s="3" t="s">
        <v>23</v>
      </c>
      <c r="E10" s="4">
        <v>30</v>
      </c>
      <c r="F10" s="4">
        <v>20</v>
      </c>
      <c r="G10" s="3">
        <v>5</v>
      </c>
    </row>
    <row r="11" spans="1:7" ht="12.75">
      <c r="A11" s="4" t="s">
        <v>27</v>
      </c>
      <c r="B11" s="4" t="s">
        <v>28</v>
      </c>
      <c r="C11" s="4">
        <v>1</v>
      </c>
      <c r="D11" s="6" t="s">
        <v>21</v>
      </c>
      <c r="E11" s="1">
        <v>6</v>
      </c>
      <c r="F11" s="1">
        <v>0</v>
      </c>
      <c r="G11" s="1">
        <v>6</v>
      </c>
    </row>
    <row r="12" spans="1:7" ht="12.75">
      <c r="A12" s="4" t="s">
        <v>34</v>
      </c>
      <c r="B12" s="4" t="s">
        <v>29</v>
      </c>
      <c r="C12" s="4">
        <v>1</v>
      </c>
      <c r="D12" s="3" t="s">
        <v>21</v>
      </c>
      <c r="E12" s="1">
        <v>12</v>
      </c>
      <c r="F12" s="1">
        <v>0</v>
      </c>
      <c r="G12" s="4">
        <v>6</v>
      </c>
    </row>
    <row r="13" spans="1:7" ht="12.75">
      <c r="A13" s="4" t="s">
        <v>34</v>
      </c>
      <c r="B13" s="4" t="s">
        <v>31</v>
      </c>
      <c r="C13" s="4">
        <v>1</v>
      </c>
      <c r="D13" s="3" t="s">
        <v>23</v>
      </c>
      <c r="E13" s="1">
        <v>12</v>
      </c>
      <c r="F13" s="1">
        <v>0</v>
      </c>
      <c r="G13" s="4">
        <v>6</v>
      </c>
    </row>
    <row r="14" spans="1:7" ht="12.75">
      <c r="A14" s="4" t="s">
        <v>34</v>
      </c>
      <c r="B14" s="3" t="s">
        <v>28</v>
      </c>
      <c r="C14" s="4">
        <v>1</v>
      </c>
      <c r="D14" s="3" t="s">
        <v>23</v>
      </c>
      <c r="E14" s="1">
        <v>24</v>
      </c>
      <c r="F14" s="1">
        <v>0</v>
      </c>
      <c r="G14" s="4">
        <v>6</v>
      </c>
    </row>
    <row r="15" spans="1:7" ht="12.75">
      <c r="A15" s="4" t="s">
        <v>34</v>
      </c>
      <c r="B15" s="3" t="s">
        <v>28</v>
      </c>
      <c r="C15" s="4">
        <v>2</v>
      </c>
      <c r="D15" s="3" t="s">
        <v>23</v>
      </c>
      <c r="E15" s="1">
        <v>24</v>
      </c>
      <c r="F15" s="1">
        <v>0</v>
      </c>
      <c r="G15" s="4">
        <v>6</v>
      </c>
    </row>
    <row r="16" spans="1:7" ht="12.75">
      <c r="A16" s="4" t="s">
        <v>34</v>
      </c>
      <c r="B16" s="4" t="s">
        <v>31</v>
      </c>
      <c r="C16" s="4">
        <v>1</v>
      </c>
      <c r="D16" s="3" t="s">
        <v>23</v>
      </c>
      <c r="E16" s="1">
        <v>24</v>
      </c>
      <c r="F16" s="1">
        <v>0</v>
      </c>
      <c r="G16" s="4">
        <v>6</v>
      </c>
    </row>
    <row r="17" spans="1:7" ht="12.75">
      <c r="A17" s="4" t="s">
        <v>27</v>
      </c>
      <c r="B17" s="4" t="s">
        <v>28</v>
      </c>
      <c r="C17" s="4">
        <v>1</v>
      </c>
      <c r="D17" s="4" t="s">
        <v>23</v>
      </c>
      <c r="E17" s="1">
        <v>54</v>
      </c>
      <c r="F17" s="1">
        <v>0</v>
      </c>
      <c r="G17" s="1">
        <v>6</v>
      </c>
    </row>
    <row r="18" spans="1:7" ht="12.75">
      <c r="A18" s="4" t="s">
        <v>34</v>
      </c>
      <c r="B18" s="3" t="s">
        <v>28</v>
      </c>
      <c r="C18" s="4">
        <v>2</v>
      </c>
      <c r="D18" s="3" t="s">
        <v>24</v>
      </c>
      <c r="E18" s="1">
        <v>6</v>
      </c>
      <c r="F18" s="1">
        <v>6</v>
      </c>
      <c r="G18" s="4">
        <v>6</v>
      </c>
    </row>
    <row r="19" spans="1:7" ht="12.75">
      <c r="A19" s="4" t="s">
        <v>27</v>
      </c>
      <c r="B19" s="4" t="s">
        <v>28</v>
      </c>
      <c r="C19" s="4">
        <v>1</v>
      </c>
      <c r="D19" s="6" t="s">
        <v>24</v>
      </c>
      <c r="E19" s="1">
        <v>12</v>
      </c>
      <c r="F19" s="1">
        <v>6</v>
      </c>
      <c r="G19" s="1">
        <v>6</v>
      </c>
    </row>
    <row r="20" spans="1:7" ht="12.75">
      <c r="A20" s="4" t="s">
        <v>34</v>
      </c>
      <c r="B20" s="3" t="s">
        <v>28</v>
      </c>
      <c r="C20" s="3">
        <v>1</v>
      </c>
      <c r="D20" s="3" t="s">
        <v>24</v>
      </c>
      <c r="E20" s="1">
        <v>0</v>
      </c>
      <c r="F20" s="1">
        <v>18</v>
      </c>
      <c r="G20" s="3">
        <v>6</v>
      </c>
    </row>
    <row r="21" spans="1:7" ht="12.75">
      <c r="A21" s="4" t="s">
        <v>34</v>
      </c>
      <c r="B21" s="4" t="s">
        <v>31</v>
      </c>
      <c r="C21" s="4">
        <v>1</v>
      </c>
      <c r="D21" s="3" t="s">
        <v>24</v>
      </c>
      <c r="E21" s="1">
        <v>0</v>
      </c>
      <c r="F21" s="1">
        <v>18</v>
      </c>
      <c r="G21" s="4">
        <v>6</v>
      </c>
    </row>
    <row r="22" spans="1:7" ht="12.75">
      <c r="A22" s="4" t="s">
        <v>34</v>
      </c>
      <c r="B22" s="4" t="s">
        <v>29</v>
      </c>
      <c r="C22" s="4">
        <v>1</v>
      </c>
      <c r="D22" s="3" t="s">
        <v>24</v>
      </c>
      <c r="E22" s="1">
        <v>6</v>
      </c>
      <c r="F22" s="1">
        <v>24</v>
      </c>
      <c r="G22" s="4">
        <v>6</v>
      </c>
    </row>
    <row r="23" spans="1:7" ht="12.75">
      <c r="A23" s="4" t="s">
        <v>34</v>
      </c>
      <c r="B23" s="4" t="s">
        <v>29</v>
      </c>
      <c r="C23" s="4">
        <v>1</v>
      </c>
      <c r="D23" s="3" t="s">
        <v>23</v>
      </c>
      <c r="E23" s="1">
        <v>12</v>
      </c>
      <c r="F23" s="1">
        <v>30</v>
      </c>
      <c r="G23" s="4">
        <v>6</v>
      </c>
    </row>
    <row r="24" spans="1:7" ht="12.75">
      <c r="A24" s="4" t="s">
        <v>34</v>
      </c>
      <c r="B24" s="4" t="s">
        <v>31</v>
      </c>
      <c r="C24" s="4">
        <v>1</v>
      </c>
      <c r="D24" s="3" t="s">
        <v>24</v>
      </c>
      <c r="E24" s="1">
        <v>0</v>
      </c>
      <c r="F24" s="1">
        <v>36</v>
      </c>
      <c r="G24" s="3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C1">
      <selection activeCell="P10" sqref="P10"/>
    </sheetView>
  </sheetViews>
  <sheetFormatPr defaultColWidth="9.140625" defaultRowHeight="12.75"/>
  <cols>
    <col min="1" max="1" width="13.140625" style="0" customWidth="1"/>
  </cols>
  <sheetData>
    <row r="1" spans="1:9" ht="32.25" thickBot="1">
      <c r="A1" s="13" t="s">
        <v>10</v>
      </c>
      <c r="B1" s="14" t="s">
        <v>9</v>
      </c>
      <c r="C1" s="15" t="s">
        <v>11</v>
      </c>
      <c r="D1" s="15" t="s">
        <v>12</v>
      </c>
      <c r="E1" s="15" t="s">
        <v>13</v>
      </c>
      <c r="F1" s="15" t="s">
        <v>19</v>
      </c>
      <c r="G1" s="15" t="s">
        <v>20</v>
      </c>
      <c r="H1" s="16" t="s">
        <v>14</v>
      </c>
      <c r="I1" s="17" t="s">
        <v>35</v>
      </c>
    </row>
    <row r="2" spans="1:9" ht="12.75">
      <c r="A2" s="6" t="s">
        <v>27</v>
      </c>
      <c r="B2" s="3" t="s">
        <v>22</v>
      </c>
      <c r="C2" s="3">
        <v>1</v>
      </c>
      <c r="D2" s="3">
        <v>8</v>
      </c>
      <c r="E2" s="7" t="s">
        <v>21</v>
      </c>
      <c r="F2" s="3">
        <v>0.2</v>
      </c>
      <c r="G2" s="3">
        <v>140</v>
      </c>
      <c r="H2" s="1" t="s">
        <v>15</v>
      </c>
      <c r="I2" s="4"/>
    </row>
    <row r="3" spans="1:9" ht="13.5" thickBot="1">
      <c r="A3" s="6" t="s">
        <v>27</v>
      </c>
      <c r="B3" s="3" t="s">
        <v>31</v>
      </c>
      <c r="C3" s="3">
        <v>1</v>
      </c>
      <c r="D3" s="1">
        <v>31</v>
      </c>
      <c r="E3" s="4" t="s">
        <v>21</v>
      </c>
      <c r="F3" s="5">
        <v>8.1</v>
      </c>
      <c r="G3" s="1">
        <v>1000</v>
      </c>
      <c r="H3" s="4" t="s">
        <v>15</v>
      </c>
      <c r="I3" s="4"/>
    </row>
    <row r="4" spans="1:14" ht="12.75">
      <c r="A4" s="6" t="s">
        <v>27</v>
      </c>
      <c r="B4" s="3" t="s">
        <v>31</v>
      </c>
      <c r="C4" s="3">
        <v>1</v>
      </c>
      <c r="D4" s="1">
        <v>30</v>
      </c>
      <c r="E4" s="4" t="s">
        <v>21</v>
      </c>
      <c r="F4" s="5">
        <v>10.9</v>
      </c>
      <c r="G4" s="1">
        <v>1100</v>
      </c>
      <c r="H4" s="4" t="s">
        <v>15</v>
      </c>
      <c r="I4" s="4"/>
      <c r="J4" s="33"/>
      <c r="K4" s="32" t="s">
        <v>40</v>
      </c>
      <c r="L4" s="32" t="s">
        <v>21</v>
      </c>
      <c r="M4" s="32" t="s">
        <v>24</v>
      </c>
      <c r="N4" s="32" t="s">
        <v>23</v>
      </c>
    </row>
    <row r="5" spans="1:14" ht="12.75">
      <c r="A5" s="6" t="s">
        <v>27</v>
      </c>
      <c r="B5" s="3" t="s">
        <v>31</v>
      </c>
      <c r="C5" s="3">
        <v>1</v>
      </c>
      <c r="D5" s="1">
        <v>27</v>
      </c>
      <c r="E5" s="4" t="s">
        <v>21</v>
      </c>
      <c r="F5" s="5">
        <v>20.5</v>
      </c>
      <c r="G5" s="1">
        <v>1100</v>
      </c>
      <c r="H5" s="4" t="s">
        <v>15</v>
      </c>
      <c r="I5" s="4"/>
      <c r="K5" s="29">
        <v>0</v>
      </c>
      <c r="L5" s="30">
        <v>0</v>
      </c>
      <c r="M5" s="30">
        <v>0</v>
      </c>
      <c r="N5" s="30">
        <v>0</v>
      </c>
    </row>
    <row r="6" spans="1:14" ht="12.75">
      <c r="A6" s="6" t="s">
        <v>27</v>
      </c>
      <c r="B6" s="3" t="s">
        <v>31</v>
      </c>
      <c r="C6" s="3">
        <v>1</v>
      </c>
      <c r="D6" s="4">
        <v>22</v>
      </c>
      <c r="E6" s="4" t="s">
        <v>21</v>
      </c>
      <c r="F6" s="4">
        <v>23.9</v>
      </c>
      <c r="G6" s="4">
        <v>1200</v>
      </c>
      <c r="H6" s="4" t="s">
        <v>15</v>
      </c>
      <c r="I6" s="4"/>
      <c r="K6" s="29">
        <v>5</v>
      </c>
      <c r="L6" s="30">
        <v>1</v>
      </c>
      <c r="M6" s="30">
        <v>0</v>
      </c>
      <c r="N6" s="30">
        <v>1</v>
      </c>
    </row>
    <row r="7" spans="1:14" ht="12.75">
      <c r="A7" s="6" t="s">
        <v>27</v>
      </c>
      <c r="B7" s="3" t="s">
        <v>31</v>
      </c>
      <c r="C7" s="3">
        <v>1</v>
      </c>
      <c r="D7" s="1">
        <v>29</v>
      </c>
      <c r="E7" s="4" t="s">
        <v>21</v>
      </c>
      <c r="F7" s="5">
        <v>12.3</v>
      </c>
      <c r="G7" s="1">
        <v>1800</v>
      </c>
      <c r="H7" s="4" t="s">
        <v>15</v>
      </c>
      <c r="I7" s="4"/>
      <c r="K7" s="29">
        <v>10</v>
      </c>
      <c r="L7" s="30">
        <v>1</v>
      </c>
      <c r="M7" s="30">
        <v>0</v>
      </c>
      <c r="N7" s="30">
        <v>8</v>
      </c>
    </row>
    <row r="8" spans="1:14" ht="12.75">
      <c r="A8" s="6" t="s">
        <v>27</v>
      </c>
      <c r="B8" s="3" t="s">
        <v>31</v>
      </c>
      <c r="C8" s="3">
        <v>1</v>
      </c>
      <c r="D8" s="1">
        <v>26</v>
      </c>
      <c r="E8" s="4" t="s">
        <v>21</v>
      </c>
      <c r="F8" s="5">
        <v>15.6</v>
      </c>
      <c r="G8" s="1">
        <v>1800</v>
      </c>
      <c r="H8" s="4" t="s">
        <v>15</v>
      </c>
      <c r="I8" s="4"/>
      <c r="K8" s="29">
        <v>15</v>
      </c>
      <c r="L8" s="30">
        <v>3</v>
      </c>
      <c r="M8" s="30">
        <v>0</v>
      </c>
      <c r="N8" s="30">
        <v>29</v>
      </c>
    </row>
    <row r="9" spans="1:14" ht="12.75">
      <c r="A9" s="6" t="s">
        <v>27</v>
      </c>
      <c r="B9" s="6" t="s">
        <v>28</v>
      </c>
      <c r="C9" s="7">
        <v>1</v>
      </c>
      <c r="D9" s="7">
        <v>5</v>
      </c>
      <c r="E9" s="7" t="s">
        <v>21</v>
      </c>
      <c r="F9" s="8">
        <v>21.5</v>
      </c>
      <c r="G9" s="7">
        <v>2000</v>
      </c>
      <c r="H9" s="1" t="s">
        <v>15</v>
      </c>
      <c r="I9" s="4"/>
      <c r="K9" s="29">
        <v>20</v>
      </c>
      <c r="L9" s="30">
        <v>3</v>
      </c>
      <c r="M9" s="30">
        <v>0</v>
      </c>
      <c r="N9" s="30">
        <v>12</v>
      </c>
    </row>
    <row r="10" spans="1:14" ht="12.75">
      <c r="A10" s="6" t="s">
        <v>27</v>
      </c>
      <c r="B10" s="3" t="s">
        <v>31</v>
      </c>
      <c r="C10" s="3">
        <v>1</v>
      </c>
      <c r="D10" s="4">
        <v>21</v>
      </c>
      <c r="E10" s="4" t="s">
        <v>21</v>
      </c>
      <c r="F10" s="4">
        <v>11</v>
      </c>
      <c r="G10" s="4">
        <v>2300</v>
      </c>
      <c r="H10" s="4" t="s">
        <v>15</v>
      </c>
      <c r="I10" s="4"/>
      <c r="K10" s="29">
        <v>25</v>
      </c>
      <c r="L10" s="30">
        <v>3</v>
      </c>
      <c r="M10" s="30">
        <v>2</v>
      </c>
      <c r="N10" s="30">
        <v>5</v>
      </c>
    </row>
    <row r="11" spans="1:14" ht="12.75">
      <c r="A11" s="6" t="s">
        <v>27</v>
      </c>
      <c r="B11" s="3" t="s">
        <v>31</v>
      </c>
      <c r="C11" s="3">
        <v>1</v>
      </c>
      <c r="D11" s="4">
        <v>17</v>
      </c>
      <c r="E11" s="4" t="s">
        <v>21</v>
      </c>
      <c r="F11" s="4">
        <v>27.3</v>
      </c>
      <c r="G11" s="4">
        <v>2300</v>
      </c>
      <c r="H11" s="4" t="s">
        <v>15</v>
      </c>
      <c r="I11" s="4"/>
      <c r="K11" s="29">
        <v>30</v>
      </c>
      <c r="L11" s="30">
        <v>1</v>
      </c>
      <c r="M11" s="30">
        <v>4</v>
      </c>
      <c r="N11" s="30">
        <v>3</v>
      </c>
    </row>
    <row r="12" spans="1:14" ht="12.75">
      <c r="A12" s="6" t="s">
        <v>27</v>
      </c>
      <c r="B12" s="3" t="s">
        <v>31</v>
      </c>
      <c r="C12" s="3">
        <v>1</v>
      </c>
      <c r="D12" s="4">
        <v>19</v>
      </c>
      <c r="E12" s="4" t="s">
        <v>21</v>
      </c>
      <c r="F12" s="4">
        <v>18.4</v>
      </c>
      <c r="G12" s="4">
        <v>2400</v>
      </c>
      <c r="H12" s="4" t="s">
        <v>15</v>
      </c>
      <c r="I12" s="4"/>
      <c r="K12" s="29">
        <v>35</v>
      </c>
      <c r="L12" s="30">
        <v>0</v>
      </c>
      <c r="M12" s="30">
        <v>0</v>
      </c>
      <c r="N12" s="30">
        <v>3</v>
      </c>
    </row>
    <row r="13" spans="1:14" ht="12.75">
      <c r="A13" s="6" t="s">
        <v>27</v>
      </c>
      <c r="B13" s="6" t="s">
        <v>29</v>
      </c>
      <c r="C13" s="7">
        <v>1</v>
      </c>
      <c r="D13" s="7">
        <v>8</v>
      </c>
      <c r="E13" s="7" t="s">
        <v>21</v>
      </c>
      <c r="F13" s="8">
        <v>19.8</v>
      </c>
      <c r="G13" s="7">
        <v>2500</v>
      </c>
      <c r="H13" s="1" t="s">
        <v>15</v>
      </c>
      <c r="I13" s="4"/>
      <c r="K13" s="29">
        <v>40</v>
      </c>
      <c r="L13" s="30">
        <v>0</v>
      </c>
      <c r="M13" s="30">
        <v>0</v>
      </c>
      <c r="N13" s="30">
        <v>1</v>
      </c>
    </row>
    <row r="14" spans="1:14" ht="12.75">
      <c r="A14" s="6" t="s">
        <v>27</v>
      </c>
      <c r="B14" s="6" t="s">
        <v>29</v>
      </c>
      <c r="C14" s="7">
        <v>1</v>
      </c>
      <c r="D14" s="3">
        <v>20</v>
      </c>
      <c r="E14" s="4" t="s">
        <v>24</v>
      </c>
      <c r="F14" s="3">
        <v>27</v>
      </c>
      <c r="G14" s="3">
        <v>2100</v>
      </c>
      <c r="H14" s="1" t="s">
        <v>15</v>
      </c>
      <c r="I14" s="4"/>
      <c r="K14" s="29">
        <v>45</v>
      </c>
      <c r="L14" s="30">
        <v>0</v>
      </c>
      <c r="M14" s="30">
        <v>0</v>
      </c>
      <c r="N14" s="30">
        <v>0</v>
      </c>
    </row>
    <row r="15" spans="1:14" ht="12.75">
      <c r="A15" s="6" t="s">
        <v>27</v>
      </c>
      <c r="B15" s="6" t="s">
        <v>28</v>
      </c>
      <c r="C15" s="7">
        <v>1</v>
      </c>
      <c r="D15" s="4">
        <v>38</v>
      </c>
      <c r="E15" s="4" t="s">
        <v>24</v>
      </c>
      <c r="F15" s="4">
        <v>26.9</v>
      </c>
      <c r="G15" s="4">
        <v>2400</v>
      </c>
      <c r="H15" s="4" t="s">
        <v>15</v>
      </c>
      <c r="I15" s="4"/>
      <c r="K15" s="29">
        <v>50</v>
      </c>
      <c r="L15" s="30">
        <v>0</v>
      </c>
      <c r="M15" s="30">
        <v>0</v>
      </c>
      <c r="N15" s="30">
        <v>0</v>
      </c>
    </row>
    <row r="16" spans="1:14" ht="13.5" thickBot="1">
      <c r="A16" s="6" t="s">
        <v>27</v>
      </c>
      <c r="B16" s="6" t="s">
        <v>28</v>
      </c>
      <c r="C16" s="7">
        <v>1</v>
      </c>
      <c r="D16" s="4">
        <v>33</v>
      </c>
      <c r="E16" s="4" t="s">
        <v>24</v>
      </c>
      <c r="F16" s="4">
        <v>27.5</v>
      </c>
      <c r="G16" s="4">
        <v>2400</v>
      </c>
      <c r="H16" s="4" t="s">
        <v>15</v>
      </c>
      <c r="I16" s="4"/>
      <c r="K16" s="31" t="s">
        <v>39</v>
      </c>
      <c r="L16" s="31">
        <v>0</v>
      </c>
      <c r="M16" s="31">
        <v>0</v>
      </c>
      <c r="N16" s="31">
        <v>0</v>
      </c>
    </row>
    <row r="17" spans="1:9" ht="12.75">
      <c r="A17" s="6" t="s">
        <v>27</v>
      </c>
      <c r="B17" s="3" t="s">
        <v>22</v>
      </c>
      <c r="C17" s="3">
        <v>1</v>
      </c>
      <c r="D17" s="3">
        <v>17</v>
      </c>
      <c r="E17" s="3" t="s">
        <v>24</v>
      </c>
      <c r="F17" s="3">
        <v>29.8</v>
      </c>
      <c r="G17" s="3">
        <v>2600</v>
      </c>
      <c r="H17" s="1" t="s">
        <v>15</v>
      </c>
      <c r="I17" s="4"/>
    </row>
    <row r="18" spans="1:9" ht="12.75">
      <c r="A18" s="6" t="s">
        <v>27</v>
      </c>
      <c r="B18" s="6" t="s">
        <v>29</v>
      </c>
      <c r="C18" s="7">
        <v>1</v>
      </c>
      <c r="D18" s="7">
        <v>1</v>
      </c>
      <c r="E18" s="7" t="s">
        <v>24</v>
      </c>
      <c r="F18" s="8">
        <v>21.7</v>
      </c>
      <c r="G18" s="7">
        <v>2640</v>
      </c>
      <c r="H18" s="1" t="s">
        <v>15</v>
      </c>
      <c r="I18" s="4"/>
    </row>
    <row r="19" spans="1:9" ht="12.75">
      <c r="A19" s="6" t="s">
        <v>27</v>
      </c>
      <c r="B19" s="6" t="s">
        <v>28</v>
      </c>
      <c r="C19" s="7">
        <v>1</v>
      </c>
      <c r="D19" s="7">
        <v>8</v>
      </c>
      <c r="E19" s="7" t="s">
        <v>24</v>
      </c>
      <c r="F19" s="8">
        <v>23.1</v>
      </c>
      <c r="G19" s="7">
        <v>2700</v>
      </c>
      <c r="H19" s="1" t="s">
        <v>15</v>
      </c>
      <c r="I19" s="4"/>
    </row>
    <row r="20" spans="1:9" ht="12.75">
      <c r="A20" s="6" t="s">
        <v>27</v>
      </c>
      <c r="B20" s="3" t="s">
        <v>22</v>
      </c>
      <c r="C20" s="3">
        <v>1</v>
      </c>
      <c r="D20" s="3">
        <v>12</v>
      </c>
      <c r="E20" s="7" t="s">
        <v>23</v>
      </c>
      <c r="F20" s="3">
        <v>4</v>
      </c>
      <c r="G20" s="3">
        <v>800</v>
      </c>
      <c r="H20" s="1" t="s">
        <v>15</v>
      </c>
      <c r="I20" s="4"/>
    </row>
    <row r="21" spans="1:9" ht="12.75">
      <c r="A21" s="6" t="s">
        <v>27</v>
      </c>
      <c r="B21" s="6" t="s">
        <v>28</v>
      </c>
      <c r="C21" s="7">
        <v>1</v>
      </c>
      <c r="D21" s="4">
        <v>37</v>
      </c>
      <c r="E21" s="4" t="s">
        <v>23</v>
      </c>
      <c r="F21" s="4">
        <v>6</v>
      </c>
      <c r="G21" s="4">
        <v>800</v>
      </c>
      <c r="H21" s="4" t="s">
        <v>15</v>
      </c>
      <c r="I21" s="4"/>
    </row>
    <row r="22" spans="1:9" ht="12.75">
      <c r="A22" s="6" t="s">
        <v>27</v>
      </c>
      <c r="B22" s="6" t="s">
        <v>28</v>
      </c>
      <c r="C22" s="7">
        <v>1</v>
      </c>
      <c r="D22" s="4">
        <v>30</v>
      </c>
      <c r="E22" s="7" t="s">
        <v>23</v>
      </c>
      <c r="F22" s="4">
        <v>11.1</v>
      </c>
      <c r="G22" s="4">
        <v>800</v>
      </c>
      <c r="H22" s="4" t="s">
        <v>15</v>
      </c>
      <c r="I22" s="4"/>
    </row>
    <row r="23" spans="1:9" ht="12.75">
      <c r="A23" s="6" t="s">
        <v>27</v>
      </c>
      <c r="B23" s="6" t="s">
        <v>28</v>
      </c>
      <c r="C23" s="7">
        <v>1</v>
      </c>
      <c r="D23" s="4">
        <v>29</v>
      </c>
      <c r="E23" s="7" t="s">
        <v>23</v>
      </c>
      <c r="F23" s="4">
        <v>13.2</v>
      </c>
      <c r="G23" s="4">
        <v>800</v>
      </c>
      <c r="H23" s="4" t="s">
        <v>15</v>
      </c>
      <c r="I23" s="4"/>
    </row>
    <row r="24" spans="1:9" ht="12.75">
      <c r="A24" s="6" t="s">
        <v>27</v>
      </c>
      <c r="B24" s="6" t="s">
        <v>22</v>
      </c>
      <c r="C24" s="7">
        <v>1</v>
      </c>
      <c r="D24" s="7">
        <v>1</v>
      </c>
      <c r="E24" s="7" t="s">
        <v>23</v>
      </c>
      <c r="F24" s="8">
        <v>5.5</v>
      </c>
      <c r="G24" s="7">
        <v>900</v>
      </c>
      <c r="H24" s="1" t="s">
        <v>15</v>
      </c>
      <c r="I24" s="4"/>
    </row>
    <row r="25" spans="1:9" ht="12.75">
      <c r="A25" s="6" t="s">
        <v>27</v>
      </c>
      <c r="B25" s="6" t="s">
        <v>28</v>
      </c>
      <c r="C25" s="7">
        <v>1</v>
      </c>
      <c r="D25" s="3">
        <v>13</v>
      </c>
      <c r="E25" s="7" t="s">
        <v>23</v>
      </c>
      <c r="F25" s="3">
        <v>9.2</v>
      </c>
      <c r="G25" s="3">
        <v>900</v>
      </c>
      <c r="H25" s="4" t="s">
        <v>15</v>
      </c>
      <c r="I25" s="4"/>
    </row>
    <row r="26" spans="1:9" ht="12.75">
      <c r="A26" s="6" t="s">
        <v>27</v>
      </c>
      <c r="B26" s="6" t="s">
        <v>29</v>
      </c>
      <c r="C26" s="7">
        <v>1</v>
      </c>
      <c r="D26" s="4">
        <v>22</v>
      </c>
      <c r="E26" s="4" t="s">
        <v>23</v>
      </c>
      <c r="F26" s="4">
        <v>9.6</v>
      </c>
      <c r="G26" s="4">
        <v>900</v>
      </c>
      <c r="H26" s="4" t="s">
        <v>15</v>
      </c>
      <c r="I26" s="4"/>
    </row>
    <row r="27" spans="1:9" ht="12.75">
      <c r="A27" s="6" t="s">
        <v>27</v>
      </c>
      <c r="B27" s="6" t="s">
        <v>29</v>
      </c>
      <c r="C27" s="7">
        <v>1</v>
      </c>
      <c r="D27" s="4">
        <v>23</v>
      </c>
      <c r="E27" s="4" t="s">
        <v>23</v>
      </c>
      <c r="F27" s="4">
        <v>10.9</v>
      </c>
      <c r="G27" s="4">
        <v>900</v>
      </c>
      <c r="H27" s="4" t="s">
        <v>15</v>
      </c>
      <c r="I27" s="4"/>
    </row>
    <row r="28" spans="1:9" ht="12.75">
      <c r="A28" s="6" t="s">
        <v>27</v>
      </c>
      <c r="B28" s="3" t="s">
        <v>31</v>
      </c>
      <c r="C28" s="3">
        <v>1</v>
      </c>
      <c r="D28" s="3">
        <v>3</v>
      </c>
      <c r="E28" s="3" t="s">
        <v>23</v>
      </c>
      <c r="F28" s="3">
        <v>8.5</v>
      </c>
      <c r="G28" s="3">
        <v>1000</v>
      </c>
      <c r="H28" s="1" t="s">
        <v>15</v>
      </c>
      <c r="I28" s="4"/>
    </row>
    <row r="29" spans="1:9" ht="12.75">
      <c r="A29" s="6" t="s">
        <v>27</v>
      </c>
      <c r="B29" s="6" t="s">
        <v>29</v>
      </c>
      <c r="C29" s="7">
        <v>1</v>
      </c>
      <c r="D29" s="4">
        <v>21</v>
      </c>
      <c r="E29" s="4" t="s">
        <v>23</v>
      </c>
      <c r="F29" s="4">
        <v>10.4</v>
      </c>
      <c r="G29" s="4">
        <v>1000</v>
      </c>
      <c r="H29" s="4" t="s">
        <v>15</v>
      </c>
      <c r="I29" s="4"/>
    </row>
    <row r="30" spans="1:9" ht="12.75">
      <c r="A30" s="6" t="s">
        <v>27</v>
      </c>
      <c r="B30" s="6" t="s">
        <v>29</v>
      </c>
      <c r="C30" s="7">
        <v>1</v>
      </c>
      <c r="D30" s="4">
        <v>26</v>
      </c>
      <c r="E30" s="4" t="s">
        <v>23</v>
      </c>
      <c r="F30" s="4">
        <v>13.4</v>
      </c>
      <c r="G30" s="4">
        <v>1000</v>
      </c>
      <c r="H30" s="4" t="s">
        <v>15</v>
      </c>
      <c r="I30" s="4"/>
    </row>
    <row r="31" spans="1:9" ht="12.75">
      <c r="A31" s="6" t="s">
        <v>27</v>
      </c>
      <c r="B31" s="6" t="s">
        <v>29</v>
      </c>
      <c r="C31" s="7">
        <v>1</v>
      </c>
      <c r="D31" s="7">
        <v>5</v>
      </c>
      <c r="E31" s="7" t="s">
        <v>23</v>
      </c>
      <c r="F31" s="8">
        <v>10.5</v>
      </c>
      <c r="G31" s="7">
        <v>1100</v>
      </c>
      <c r="H31" s="1" t="s">
        <v>15</v>
      </c>
      <c r="I31" s="4"/>
    </row>
    <row r="32" spans="1:9" ht="12.75">
      <c r="A32" s="6" t="s">
        <v>27</v>
      </c>
      <c r="B32" s="6" t="s">
        <v>28</v>
      </c>
      <c r="C32" s="7">
        <v>1</v>
      </c>
      <c r="D32" s="4">
        <v>35</v>
      </c>
      <c r="E32" s="4" t="s">
        <v>23</v>
      </c>
      <c r="F32" s="4">
        <v>8.5</v>
      </c>
      <c r="G32" s="4">
        <v>1200</v>
      </c>
      <c r="H32" s="4" t="s">
        <v>15</v>
      </c>
      <c r="I32" s="4"/>
    </row>
    <row r="33" spans="1:9" ht="12.75">
      <c r="A33" s="6" t="s">
        <v>27</v>
      </c>
      <c r="B33" s="6" t="s">
        <v>29</v>
      </c>
      <c r="C33" s="7">
        <v>1</v>
      </c>
      <c r="D33" s="3">
        <v>14</v>
      </c>
      <c r="E33" s="7" t="s">
        <v>23</v>
      </c>
      <c r="F33" s="3">
        <v>11.1</v>
      </c>
      <c r="G33" s="3">
        <v>1200</v>
      </c>
      <c r="H33" s="4" t="s">
        <v>15</v>
      </c>
      <c r="I33" s="4"/>
    </row>
    <row r="34" spans="1:9" ht="12.75">
      <c r="A34" s="6" t="s">
        <v>27</v>
      </c>
      <c r="B34" s="6" t="s">
        <v>29</v>
      </c>
      <c r="C34" s="7">
        <v>1</v>
      </c>
      <c r="D34" s="3">
        <v>15</v>
      </c>
      <c r="E34" s="7" t="s">
        <v>23</v>
      </c>
      <c r="F34" s="3">
        <v>11.4</v>
      </c>
      <c r="G34" s="3">
        <v>1200</v>
      </c>
      <c r="H34" s="1" t="s">
        <v>15</v>
      </c>
      <c r="I34" s="4"/>
    </row>
    <row r="35" spans="1:9" ht="12.75">
      <c r="A35" s="6" t="s">
        <v>27</v>
      </c>
      <c r="B35" s="6" t="s">
        <v>29</v>
      </c>
      <c r="C35" s="7">
        <v>1</v>
      </c>
      <c r="D35" s="7">
        <v>4</v>
      </c>
      <c r="E35" s="7" t="s">
        <v>23</v>
      </c>
      <c r="F35" s="8">
        <v>12.6</v>
      </c>
      <c r="G35" s="7">
        <v>1200</v>
      </c>
      <c r="H35" s="1" t="s">
        <v>15</v>
      </c>
      <c r="I35" s="4"/>
    </row>
    <row r="36" spans="1:9" ht="12.75">
      <c r="A36" s="6" t="s">
        <v>27</v>
      </c>
      <c r="B36" s="3" t="s">
        <v>22</v>
      </c>
      <c r="C36" s="3">
        <v>1</v>
      </c>
      <c r="D36" s="3">
        <v>14</v>
      </c>
      <c r="E36" s="7" t="s">
        <v>23</v>
      </c>
      <c r="F36" s="3">
        <v>9.2</v>
      </c>
      <c r="G36" s="3">
        <v>1300</v>
      </c>
      <c r="H36" s="4" t="s">
        <v>15</v>
      </c>
      <c r="I36" s="4"/>
    </row>
    <row r="37" spans="1:9" ht="12.75">
      <c r="A37" s="6" t="s">
        <v>27</v>
      </c>
      <c r="B37" s="6" t="s">
        <v>29</v>
      </c>
      <c r="C37" s="7">
        <v>1</v>
      </c>
      <c r="D37" s="4">
        <v>24</v>
      </c>
      <c r="E37" s="4" t="s">
        <v>23</v>
      </c>
      <c r="F37" s="4">
        <v>13.8</v>
      </c>
      <c r="G37" s="4">
        <v>1300</v>
      </c>
      <c r="H37" s="4" t="s">
        <v>15</v>
      </c>
      <c r="I37" s="4"/>
    </row>
    <row r="38" spans="1:9" ht="12.75">
      <c r="A38" s="6" t="s">
        <v>27</v>
      </c>
      <c r="B38" s="6" t="s">
        <v>28</v>
      </c>
      <c r="C38" s="7">
        <v>1</v>
      </c>
      <c r="D38" s="3">
        <v>17</v>
      </c>
      <c r="E38" s="7" t="s">
        <v>23</v>
      </c>
      <c r="F38" s="3">
        <v>7.9</v>
      </c>
      <c r="G38" s="3">
        <v>1400</v>
      </c>
      <c r="H38" s="1" t="s">
        <v>15</v>
      </c>
      <c r="I38" s="4"/>
    </row>
    <row r="39" spans="1:9" ht="12.75">
      <c r="A39" s="6" t="s">
        <v>27</v>
      </c>
      <c r="B39" s="6" t="s">
        <v>28</v>
      </c>
      <c r="C39" s="7">
        <v>1</v>
      </c>
      <c r="D39" s="4">
        <v>26</v>
      </c>
      <c r="E39" s="7" t="s">
        <v>23</v>
      </c>
      <c r="F39" s="4">
        <v>11.2</v>
      </c>
      <c r="G39" s="4">
        <v>1400</v>
      </c>
      <c r="H39" s="4" t="s">
        <v>15</v>
      </c>
      <c r="I39" s="4"/>
    </row>
    <row r="40" spans="1:9" ht="12.75">
      <c r="A40" s="6" t="s">
        <v>27</v>
      </c>
      <c r="B40" s="6" t="s">
        <v>29</v>
      </c>
      <c r="C40" s="7">
        <v>1</v>
      </c>
      <c r="D40" s="7">
        <v>6</v>
      </c>
      <c r="E40" s="7" t="s">
        <v>23</v>
      </c>
      <c r="F40" s="8">
        <v>13.3</v>
      </c>
      <c r="G40" s="7">
        <v>1400</v>
      </c>
      <c r="H40" s="1" t="s">
        <v>15</v>
      </c>
      <c r="I40" s="4"/>
    </row>
    <row r="41" spans="1:9" ht="12.75">
      <c r="A41" s="6" t="s">
        <v>27</v>
      </c>
      <c r="B41" s="6" t="s">
        <v>22</v>
      </c>
      <c r="C41" s="7">
        <v>1</v>
      </c>
      <c r="D41" s="7">
        <v>2</v>
      </c>
      <c r="E41" s="7" t="s">
        <v>23</v>
      </c>
      <c r="F41" s="8">
        <v>14.5</v>
      </c>
      <c r="G41" s="7">
        <v>1400</v>
      </c>
      <c r="H41" s="1" t="s">
        <v>15</v>
      </c>
      <c r="I41" s="4"/>
    </row>
    <row r="42" spans="1:9" ht="12.75">
      <c r="A42" s="6" t="s">
        <v>27</v>
      </c>
      <c r="B42" s="6" t="s">
        <v>28</v>
      </c>
      <c r="C42" s="7">
        <v>1</v>
      </c>
      <c r="D42" s="3">
        <v>12</v>
      </c>
      <c r="E42" s="7" t="s">
        <v>23</v>
      </c>
      <c r="F42" s="3">
        <v>11</v>
      </c>
      <c r="G42" s="3">
        <v>1500</v>
      </c>
      <c r="H42" s="4" t="s">
        <v>15</v>
      </c>
      <c r="I42" s="4"/>
    </row>
    <row r="43" spans="1:9" ht="12.75">
      <c r="A43" s="6" t="s">
        <v>27</v>
      </c>
      <c r="B43" s="3" t="s">
        <v>31</v>
      </c>
      <c r="C43" s="3">
        <v>1</v>
      </c>
      <c r="D43" s="4">
        <v>14</v>
      </c>
      <c r="E43" s="3" t="s">
        <v>23</v>
      </c>
      <c r="F43" s="4">
        <v>12.3</v>
      </c>
      <c r="G43" s="4">
        <v>1500</v>
      </c>
      <c r="H43" s="4" t="s">
        <v>15</v>
      </c>
      <c r="I43" s="4"/>
    </row>
    <row r="44" spans="1:9" ht="12.75">
      <c r="A44" s="6" t="s">
        <v>27</v>
      </c>
      <c r="B44" s="3" t="s">
        <v>22</v>
      </c>
      <c r="C44" s="3">
        <v>1</v>
      </c>
      <c r="D44" s="3">
        <v>13</v>
      </c>
      <c r="E44" s="7" t="s">
        <v>23</v>
      </c>
      <c r="F44" s="3">
        <v>13</v>
      </c>
      <c r="G44" s="3">
        <v>1500</v>
      </c>
      <c r="H44" s="4" t="s">
        <v>15</v>
      </c>
      <c r="I44" s="4"/>
    </row>
    <row r="45" spans="1:9" ht="12.75">
      <c r="A45" s="6" t="s">
        <v>27</v>
      </c>
      <c r="B45" s="6" t="s">
        <v>22</v>
      </c>
      <c r="C45" s="7">
        <v>1</v>
      </c>
      <c r="D45" s="7">
        <v>10</v>
      </c>
      <c r="E45" s="7" t="s">
        <v>23</v>
      </c>
      <c r="F45" s="8">
        <v>13.4</v>
      </c>
      <c r="G45" s="7">
        <v>1500</v>
      </c>
      <c r="H45" s="1" t="s">
        <v>15</v>
      </c>
      <c r="I45" s="4"/>
    </row>
    <row r="46" spans="1:9" ht="12.75">
      <c r="A46" s="6" t="s">
        <v>27</v>
      </c>
      <c r="B46" s="3" t="s">
        <v>22</v>
      </c>
      <c r="C46" s="3">
        <v>1</v>
      </c>
      <c r="D46" s="3">
        <v>15</v>
      </c>
      <c r="E46" s="7" t="s">
        <v>23</v>
      </c>
      <c r="F46" s="3">
        <v>13.5</v>
      </c>
      <c r="G46" s="3">
        <v>1500</v>
      </c>
      <c r="H46" s="4" t="s">
        <v>15</v>
      </c>
      <c r="I46" s="4"/>
    </row>
    <row r="47" spans="1:9" ht="12.75">
      <c r="A47" s="6" t="s">
        <v>27</v>
      </c>
      <c r="B47" s="3" t="s">
        <v>31</v>
      </c>
      <c r="C47" s="3">
        <v>1</v>
      </c>
      <c r="D47" s="4">
        <v>9</v>
      </c>
      <c r="E47" s="3" t="s">
        <v>23</v>
      </c>
      <c r="F47" s="4">
        <v>12</v>
      </c>
      <c r="G47" s="4">
        <v>1600</v>
      </c>
      <c r="H47" s="4" t="s">
        <v>15</v>
      </c>
      <c r="I47" s="4"/>
    </row>
    <row r="48" spans="1:9" ht="12.75">
      <c r="A48" s="6" t="s">
        <v>27</v>
      </c>
      <c r="B48" s="6" t="s">
        <v>28</v>
      </c>
      <c r="C48" s="7">
        <v>1</v>
      </c>
      <c r="D48" s="7">
        <v>1</v>
      </c>
      <c r="E48" s="7" t="s">
        <v>23</v>
      </c>
      <c r="F48" s="8">
        <v>14</v>
      </c>
      <c r="G48" s="7">
        <v>1600</v>
      </c>
      <c r="H48" s="1" t="s">
        <v>15</v>
      </c>
      <c r="I48" s="4"/>
    </row>
    <row r="49" spans="1:9" ht="12.75">
      <c r="A49" s="6" t="s">
        <v>27</v>
      </c>
      <c r="B49" s="6" t="s">
        <v>28</v>
      </c>
      <c r="C49" s="7">
        <v>1</v>
      </c>
      <c r="D49" s="4">
        <v>31</v>
      </c>
      <c r="E49" s="7" t="s">
        <v>23</v>
      </c>
      <c r="F49" s="4">
        <v>14.5</v>
      </c>
      <c r="G49" s="4">
        <v>1600</v>
      </c>
      <c r="H49" s="4" t="s">
        <v>15</v>
      </c>
      <c r="I49" s="4"/>
    </row>
    <row r="50" spans="1:9" ht="12.75">
      <c r="A50" s="6" t="s">
        <v>27</v>
      </c>
      <c r="B50" s="6" t="s">
        <v>28</v>
      </c>
      <c r="C50" s="7">
        <v>1</v>
      </c>
      <c r="D50" s="4">
        <v>32</v>
      </c>
      <c r="E50" s="7" t="s">
        <v>23</v>
      </c>
      <c r="F50" s="4">
        <v>15.1</v>
      </c>
      <c r="G50" s="4">
        <v>1600</v>
      </c>
      <c r="H50" s="4" t="s">
        <v>15</v>
      </c>
      <c r="I50" s="4"/>
    </row>
    <row r="51" spans="1:9" ht="12.75">
      <c r="A51" s="6" t="s">
        <v>27</v>
      </c>
      <c r="B51" s="6" t="s">
        <v>29</v>
      </c>
      <c r="C51" s="7">
        <v>1</v>
      </c>
      <c r="D51" s="4">
        <v>25</v>
      </c>
      <c r="E51" s="4" t="s">
        <v>23</v>
      </c>
      <c r="F51" s="4">
        <v>17.9</v>
      </c>
      <c r="G51" s="4">
        <v>1600</v>
      </c>
      <c r="H51" s="4" t="s">
        <v>15</v>
      </c>
      <c r="I51" s="4"/>
    </row>
    <row r="52" spans="1:9" ht="12.75">
      <c r="A52" s="6" t="s">
        <v>27</v>
      </c>
      <c r="B52" s="3" t="s">
        <v>31</v>
      </c>
      <c r="C52" s="3">
        <v>1</v>
      </c>
      <c r="D52" s="4">
        <v>6</v>
      </c>
      <c r="E52" s="3" t="s">
        <v>23</v>
      </c>
      <c r="F52" s="4">
        <v>11.5</v>
      </c>
      <c r="G52" s="4">
        <v>1700</v>
      </c>
      <c r="H52" s="4" t="s">
        <v>15</v>
      </c>
      <c r="I52" s="4"/>
    </row>
    <row r="53" spans="1:9" ht="12.75">
      <c r="A53" s="6" t="s">
        <v>27</v>
      </c>
      <c r="B53" s="3" t="s">
        <v>31</v>
      </c>
      <c r="C53" s="3">
        <v>1</v>
      </c>
      <c r="D53" s="4">
        <v>15</v>
      </c>
      <c r="E53" s="3" t="s">
        <v>23</v>
      </c>
      <c r="F53" s="4">
        <v>14.4</v>
      </c>
      <c r="G53" s="4">
        <v>1700</v>
      </c>
      <c r="H53" s="4" t="s">
        <v>15</v>
      </c>
      <c r="I53" s="4"/>
    </row>
    <row r="54" spans="1:9" ht="12.75">
      <c r="A54" s="6" t="s">
        <v>27</v>
      </c>
      <c r="B54" s="6" t="s">
        <v>29</v>
      </c>
      <c r="C54" s="7">
        <v>1</v>
      </c>
      <c r="D54" s="3">
        <v>18</v>
      </c>
      <c r="E54" s="3" t="s">
        <v>23</v>
      </c>
      <c r="F54" s="3">
        <v>16</v>
      </c>
      <c r="G54" s="3">
        <v>1700</v>
      </c>
      <c r="H54" s="1" t="s">
        <v>15</v>
      </c>
      <c r="I54" s="4"/>
    </row>
    <row r="55" spans="1:9" ht="12.75">
      <c r="A55" s="6" t="s">
        <v>27</v>
      </c>
      <c r="B55" s="6" t="s">
        <v>28</v>
      </c>
      <c r="C55" s="7">
        <v>1</v>
      </c>
      <c r="D55" s="3">
        <v>18</v>
      </c>
      <c r="E55" s="7" t="s">
        <v>23</v>
      </c>
      <c r="F55" s="3">
        <v>12.1</v>
      </c>
      <c r="G55" s="3">
        <v>1800</v>
      </c>
      <c r="H55" s="1" t="s">
        <v>15</v>
      </c>
      <c r="I55" s="4"/>
    </row>
    <row r="56" spans="1:9" ht="12.75">
      <c r="A56" s="6" t="s">
        <v>27</v>
      </c>
      <c r="B56" s="6" t="s">
        <v>28</v>
      </c>
      <c r="C56" s="7">
        <v>1</v>
      </c>
      <c r="D56" s="4">
        <v>24</v>
      </c>
      <c r="E56" s="7" t="s">
        <v>23</v>
      </c>
      <c r="F56" s="4">
        <v>16.9</v>
      </c>
      <c r="G56" s="4">
        <v>1800</v>
      </c>
      <c r="H56" s="4" t="s">
        <v>15</v>
      </c>
      <c r="I56" s="4"/>
    </row>
    <row r="57" spans="1:9" ht="12.75">
      <c r="A57" s="6" t="s">
        <v>27</v>
      </c>
      <c r="B57" s="3" t="s">
        <v>22</v>
      </c>
      <c r="C57" s="3">
        <v>1</v>
      </c>
      <c r="D57" s="3">
        <v>11</v>
      </c>
      <c r="E57" s="7" t="s">
        <v>23</v>
      </c>
      <c r="F57" s="3">
        <v>17.3</v>
      </c>
      <c r="G57" s="3">
        <v>1800</v>
      </c>
      <c r="H57" s="1" t="s">
        <v>15</v>
      </c>
      <c r="I57" s="4"/>
    </row>
    <row r="58" spans="1:9" ht="12.75">
      <c r="A58" s="6" t="s">
        <v>27</v>
      </c>
      <c r="B58" s="6" t="s">
        <v>29</v>
      </c>
      <c r="C58" s="7">
        <v>1</v>
      </c>
      <c r="D58" s="3">
        <v>19</v>
      </c>
      <c r="E58" s="4" t="s">
        <v>23</v>
      </c>
      <c r="F58" s="3">
        <v>19.5</v>
      </c>
      <c r="G58" s="3">
        <v>1800</v>
      </c>
      <c r="H58" s="1" t="s">
        <v>15</v>
      </c>
      <c r="I58" s="4"/>
    </row>
    <row r="59" spans="1:9" ht="12.75">
      <c r="A59" s="6" t="s">
        <v>27</v>
      </c>
      <c r="B59" s="6" t="s">
        <v>28</v>
      </c>
      <c r="C59" s="7">
        <v>1</v>
      </c>
      <c r="D59" s="3">
        <v>19</v>
      </c>
      <c r="E59" s="7" t="s">
        <v>23</v>
      </c>
      <c r="F59" s="3">
        <v>11.6</v>
      </c>
      <c r="G59" s="3">
        <v>1900</v>
      </c>
      <c r="H59" s="1" t="s">
        <v>15</v>
      </c>
      <c r="I59" s="4"/>
    </row>
    <row r="60" spans="1:9" ht="12.75">
      <c r="A60" s="6" t="s">
        <v>27</v>
      </c>
      <c r="B60" s="6" t="s">
        <v>28</v>
      </c>
      <c r="C60" s="7">
        <v>1</v>
      </c>
      <c r="D60" s="4">
        <v>23</v>
      </c>
      <c r="E60" s="7" t="s">
        <v>23</v>
      </c>
      <c r="F60" s="4">
        <v>12.1</v>
      </c>
      <c r="G60" s="4">
        <v>1900</v>
      </c>
      <c r="H60" s="4" t="s">
        <v>15</v>
      </c>
      <c r="I60" s="4"/>
    </row>
    <row r="61" spans="1:9" ht="12.75">
      <c r="A61" s="6" t="s">
        <v>27</v>
      </c>
      <c r="B61" s="6" t="s">
        <v>28</v>
      </c>
      <c r="C61" s="7">
        <v>1</v>
      </c>
      <c r="D61" s="3">
        <v>16</v>
      </c>
      <c r="E61" s="7" t="s">
        <v>23</v>
      </c>
      <c r="F61" s="3">
        <v>13.4</v>
      </c>
      <c r="G61" s="3">
        <v>1900</v>
      </c>
      <c r="H61" s="1" t="s">
        <v>15</v>
      </c>
      <c r="I61" s="4"/>
    </row>
    <row r="62" spans="1:9" ht="12.75">
      <c r="A62" s="6" t="s">
        <v>27</v>
      </c>
      <c r="B62" s="3" t="s">
        <v>31</v>
      </c>
      <c r="C62" s="3">
        <v>1</v>
      </c>
      <c r="D62" s="4">
        <v>8</v>
      </c>
      <c r="E62" s="3" t="s">
        <v>23</v>
      </c>
      <c r="F62" s="4">
        <v>15</v>
      </c>
      <c r="G62" s="4">
        <v>1900</v>
      </c>
      <c r="H62" s="4" t="s">
        <v>15</v>
      </c>
      <c r="I62" s="4"/>
    </row>
    <row r="63" spans="1:9" ht="12.75">
      <c r="A63" s="6" t="s">
        <v>27</v>
      </c>
      <c r="B63" s="6" t="s">
        <v>28</v>
      </c>
      <c r="C63" s="7">
        <v>1</v>
      </c>
      <c r="D63" s="3">
        <v>11</v>
      </c>
      <c r="E63" s="7" t="s">
        <v>23</v>
      </c>
      <c r="F63" s="3">
        <v>16.8</v>
      </c>
      <c r="G63" s="3">
        <v>1900</v>
      </c>
      <c r="H63" s="1" t="s">
        <v>15</v>
      </c>
      <c r="I63" s="4"/>
    </row>
    <row r="64" spans="1:9" ht="12.75">
      <c r="A64" s="6" t="s">
        <v>27</v>
      </c>
      <c r="B64" s="6" t="s">
        <v>28</v>
      </c>
      <c r="C64" s="7">
        <v>1</v>
      </c>
      <c r="D64" s="3">
        <v>10</v>
      </c>
      <c r="E64" s="7" t="s">
        <v>23</v>
      </c>
      <c r="F64" s="3">
        <v>18.4</v>
      </c>
      <c r="G64" s="3">
        <v>1900</v>
      </c>
      <c r="H64" s="1" t="s">
        <v>15</v>
      </c>
      <c r="I64" s="4"/>
    </row>
    <row r="65" spans="1:9" ht="12.75">
      <c r="A65" s="6" t="s">
        <v>27</v>
      </c>
      <c r="B65" s="6" t="s">
        <v>28</v>
      </c>
      <c r="C65" s="7">
        <v>1</v>
      </c>
      <c r="D65" s="4">
        <v>34</v>
      </c>
      <c r="E65" s="4" t="s">
        <v>23</v>
      </c>
      <c r="F65" s="4">
        <v>14.8</v>
      </c>
      <c r="G65" s="4">
        <v>2000</v>
      </c>
      <c r="H65" s="4" t="s">
        <v>15</v>
      </c>
      <c r="I65" s="4"/>
    </row>
    <row r="66" spans="1:9" ht="12.75">
      <c r="A66" s="6" t="s">
        <v>27</v>
      </c>
      <c r="B66" s="3" t="s">
        <v>31</v>
      </c>
      <c r="C66" s="3">
        <v>1</v>
      </c>
      <c r="D66" s="4">
        <v>7</v>
      </c>
      <c r="E66" s="3" t="s">
        <v>23</v>
      </c>
      <c r="F66" s="4">
        <v>18.4</v>
      </c>
      <c r="G66" s="4">
        <v>2000</v>
      </c>
      <c r="H66" s="4" t="s">
        <v>15</v>
      </c>
      <c r="I66" s="4"/>
    </row>
    <row r="67" spans="1:9" ht="12.75">
      <c r="A67" s="6" t="s">
        <v>27</v>
      </c>
      <c r="B67" s="6" t="s">
        <v>29</v>
      </c>
      <c r="C67" s="7">
        <v>1</v>
      </c>
      <c r="D67" s="3">
        <v>10</v>
      </c>
      <c r="E67" s="7" t="s">
        <v>23</v>
      </c>
      <c r="F67" s="3">
        <v>20.7</v>
      </c>
      <c r="G67" s="3">
        <v>2000</v>
      </c>
      <c r="H67" s="1" t="s">
        <v>15</v>
      </c>
      <c r="I67" s="4"/>
    </row>
    <row r="68" spans="1:9" ht="12.75">
      <c r="A68" s="6" t="s">
        <v>27</v>
      </c>
      <c r="B68" s="3" t="s">
        <v>31</v>
      </c>
      <c r="C68" s="3">
        <v>1</v>
      </c>
      <c r="D68" s="4">
        <v>12</v>
      </c>
      <c r="E68" s="3" t="s">
        <v>23</v>
      </c>
      <c r="F68" s="4">
        <v>21</v>
      </c>
      <c r="G68" s="4">
        <v>2000</v>
      </c>
      <c r="H68" s="4" t="s">
        <v>15</v>
      </c>
      <c r="I68" s="4"/>
    </row>
    <row r="69" spans="1:9" ht="12.75">
      <c r="A69" s="6" t="s">
        <v>27</v>
      </c>
      <c r="B69" s="3" t="s">
        <v>22</v>
      </c>
      <c r="C69" s="3">
        <v>1</v>
      </c>
      <c r="D69" s="3">
        <v>16</v>
      </c>
      <c r="E69" s="7" t="s">
        <v>23</v>
      </c>
      <c r="F69" s="3">
        <v>22.4</v>
      </c>
      <c r="G69" s="3">
        <v>2000</v>
      </c>
      <c r="H69" s="1" t="s">
        <v>15</v>
      </c>
      <c r="I69" s="4"/>
    </row>
    <row r="70" spans="1:9" ht="12.75">
      <c r="A70" s="6" t="s">
        <v>27</v>
      </c>
      <c r="B70" s="6" t="s">
        <v>22</v>
      </c>
      <c r="C70" s="7">
        <v>1</v>
      </c>
      <c r="D70" s="7">
        <v>5</v>
      </c>
      <c r="E70" s="7" t="s">
        <v>23</v>
      </c>
      <c r="F70" s="8">
        <v>30.2</v>
      </c>
      <c r="G70" s="7">
        <v>2000</v>
      </c>
      <c r="H70" s="1" t="s">
        <v>15</v>
      </c>
      <c r="I70" s="4"/>
    </row>
    <row r="71" spans="1:9" ht="12.75">
      <c r="A71" s="6" t="s">
        <v>27</v>
      </c>
      <c r="B71" s="3" t="s">
        <v>31</v>
      </c>
      <c r="C71" s="3">
        <v>1</v>
      </c>
      <c r="D71" s="4">
        <v>13</v>
      </c>
      <c r="E71" s="3" t="s">
        <v>23</v>
      </c>
      <c r="F71" s="4">
        <v>16.7</v>
      </c>
      <c r="G71" s="4">
        <v>2100</v>
      </c>
      <c r="H71" s="4" t="s">
        <v>15</v>
      </c>
      <c r="I71" s="4"/>
    </row>
    <row r="72" spans="1:9" ht="12.75">
      <c r="A72" s="6" t="s">
        <v>27</v>
      </c>
      <c r="B72" s="6" t="s">
        <v>22</v>
      </c>
      <c r="C72" s="7">
        <v>1</v>
      </c>
      <c r="D72" s="7">
        <v>6</v>
      </c>
      <c r="E72" s="7" t="s">
        <v>23</v>
      </c>
      <c r="F72" s="8">
        <v>26.5</v>
      </c>
      <c r="G72" s="7">
        <v>2100</v>
      </c>
      <c r="H72" s="1" t="s">
        <v>15</v>
      </c>
      <c r="I72" s="4"/>
    </row>
    <row r="73" spans="1:9" ht="12.75">
      <c r="A73" s="6" t="s">
        <v>27</v>
      </c>
      <c r="B73" s="6" t="s">
        <v>22</v>
      </c>
      <c r="C73" s="7">
        <v>1</v>
      </c>
      <c r="D73" s="7">
        <v>4</v>
      </c>
      <c r="E73" s="7" t="s">
        <v>23</v>
      </c>
      <c r="F73" s="8">
        <v>32.5</v>
      </c>
      <c r="G73" s="7">
        <v>2100</v>
      </c>
      <c r="H73" s="1" t="s">
        <v>15</v>
      </c>
      <c r="I73" s="4"/>
    </row>
    <row r="74" spans="1:9" ht="12.75">
      <c r="A74" s="6" t="s">
        <v>27</v>
      </c>
      <c r="B74" s="6" t="s">
        <v>28</v>
      </c>
      <c r="C74" s="7">
        <v>1</v>
      </c>
      <c r="D74" s="7">
        <v>2</v>
      </c>
      <c r="E74" s="7" t="s">
        <v>23</v>
      </c>
      <c r="F74" s="8">
        <v>22.4</v>
      </c>
      <c r="G74" s="7">
        <v>2200</v>
      </c>
      <c r="H74" s="1" t="s">
        <v>15</v>
      </c>
      <c r="I74" s="4"/>
    </row>
    <row r="75" spans="1:9" ht="12.75">
      <c r="A75" s="6" t="s">
        <v>27</v>
      </c>
      <c r="B75" s="6" t="s">
        <v>29</v>
      </c>
      <c r="C75" s="7">
        <v>1</v>
      </c>
      <c r="D75" s="3">
        <v>11</v>
      </c>
      <c r="E75" s="7" t="s">
        <v>23</v>
      </c>
      <c r="F75" s="3">
        <v>28.4</v>
      </c>
      <c r="G75" s="3">
        <v>2200</v>
      </c>
      <c r="H75" s="1" t="s">
        <v>15</v>
      </c>
      <c r="I75" s="4"/>
    </row>
    <row r="76" spans="1:9" ht="12.75">
      <c r="A76" s="6" t="s">
        <v>27</v>
      </c>
      <c r="B76" s="6" t="s">
        <v>28</v>
      </c>
      <c r="C76" s="7">
        <v>1</v>
      </c>
      <c r="D76" s="4">
        <v>36</v>
      </c>
      <c r="E76" s="4" t="s">
        <v>23</v>
      </c>
      <c r="F76" s="4">
        <v>18.1</v>
      </c>
      <c r="G76" s="4">
        <v>2300</v>
      </c>
      <c r="H76" s="4" t="s">
        <v>15</v>
      </c>
      <c r="I76" s="4"/>
    </row>
    <row r="77" spans="1:9" ht="12.75">
      <c r="A77" s="6" t="s">
        <v>27</v>
      </c>
      <c r="B77" s="3" t="s">
        <v>31</v>
      </c>
      <c r="C77" s="3">
        <v>1</v>
      </c>
      <c r="D77" s="4">
        <v>11</v>
      </c>
      <c r="E77" s="3" t="s">
        <v>23</v>
      </c>
      <c r="F77" s="4">
        <v>21.3</v>
      </c>
      <c r="G77" s="4">
        <v>2300</v>
      </c>
      <c r="H77" s="4" t="s">
        <v>15</v>
      </c>
      <c r="I77" s="4"/>
    </row>
    <row r="78" spans="1:9" ht="12.75">
      <c r="A78" s="6" t="s">
        <v>27</v>
      </c>
      <c r="B78" s="6" t="s">
        <v>28</v>
      </c>
      <c r="C78" s="7">
        <v>1</v>
      </c>
      <c r="D78" s="7">
        <v>4</v>
      </c>
      <c r="E78" s="7" t="s">
        <v>23</v>
      </c>
      <c r="F78" s="8">
        <v>18.8</v>
      </c>
      <c r="G78" s="7">
        <v>2400</v>
      </c>
      <c r="H78" s="1" t="s">
        <v>15</v>
      </c>
      <c r="I78" s="4"/>
    </row>
    <row r="79" spans="1:9" ht="12.75">
      <c r="A79" s="6" t="s">
        <v>27</v>
      </c>
      <c r="B79" s="6" t="s">
        <v>22</v>
      </c>
      <c r="C79" s="7">
        <v>1</v>
      </c>
      <c r="D79" s="7">
        <v>7</v>
      </c>
      <c r="E79" s="7" t="s">
        <v>23</v>
      </c>
      <c r="F79" s="8">
        <v>35.1</v>
      </c>
      <c r="G79" s="7">
        <v>2400</v>
      </c>
      <c r="H79" s="1" t="s">
        <v>15</v>
      </c>
      <c r="I79" s="4"/>
    </row>
    <row r="80" spans="1:9" ht="12.75">
      <c r="A80" s="6" t="s">
        <v>27</v>
      </c>
      <c r="B80" s="6" t="s">
        <v>29</v>
      </c>
      <c r="C80" s="7">
        <v>1</v>
      </c>
      <c r="D80" s="7">
        <v>7</v>
      </c>
      <c r="E80" s="7" t="s">
        <v>23</v>
      </c>
      <c r="F80" s="8">
        <v>30</v>
      </c>
      <c r="G80" s="7">
        <v>2600</v>
      </c>
      <c r="H80" s="1" t="s">
        <v>15</v>
      </c>
      <c r="I80" s="4"/>
    </row>
    <row r="81" spans="1:9" ht="12.75">
      <c r="A81" s="6" t="s">
        <v>27</v>
      </c>
      <c r="B81" s="6" t="s">
        <v>22</v>
      </c>
      <c r="C81" s="7">
        <v>1</v>
      </c>
      <c r="D81" s="7">
        <v>9</v>
      </c>
      <c r="E81" s="7" t="s">
        <v>23</v>
      </c>
      <c r="F81" s="8">
        <v>30.2</v>
      </c>
      <c r="G81" s="7">
        <v>2600</v>
      </c>
      <c r="H81" s="1" t="s">
        <v>15</v>
      </c>
      <c r="I81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C1">
      <selection activeCell="J11" sqref="J11"/>
    </sheetView>
  </sheetViews>
  <sheetFormatPr defaultColWidth="9.140625" defaultRowHeight="12.75"/>
  <cols>
    <col min="1" max="1" width="13.140625" style="0" customWidth="1"/>
  </cols>
  <sheetData>
    <row r="1" spans="1:9" ht="32.25" thickBot="1">
      <c r="A1" s="13" t="s">
        <v>10</v>
      </c>
      <c r="B1" s="14" t="s">
        <v>9</v>
      </c>
      <c r="C1" s="15" t="s">
        <v>11</v>
      </c>
      <c r="D1" s="15" t="s">
        <v>12</v>
      </c>
      <c r="E1" s="15" t="s">
        <v>13</v>
      </c>
      <c r="F1" s="15" t="s">
        <v>19</v>
      </c>
      <c r="G1" s="15" t="s">
        <v>20</v>
      </c>
      <c r="H1" s="16" t="s">
        <v>14</v>
      </c>
      <c r="I1" s="17" t="s">
        <v>35</v>
      </c>
    </row>
    <row r="2" spans="1:15" ht="12.75">
      <c r="A2" s="6" t="s">
        <v>34</v>
      </c>
      <c r="B2" s="4" t="s">
        <v>22</v>
      </c>
      <c r="C2" s="4">
        <v>2</v>
      </c>
      <c r="D2" s="4">
        <v>15</v>
      </c>
      <c r="E2" s="4" t="s">
        <v>21</v>
      </c>
      <c r="F2" s="4">
        <v>0</v>
      </c>
      <c r="G2" s="4">
        <v>40</v>
      </c>
      <c r="H2" s="4" t="s">
        <v>15</v>
      </c>
      <c r="I2" s="4"/>
      <c r="K2" s="32" t="s">
        <v>40</v>
      </c>
      <c r="L2" s="32" t="s">
        <v>21</v>
      </c>
      <c r="M2" s="32" t="s">
        <v>33</v>
      </c>
      <c r="N2" s="32" t="s">
        <v>24</v>
      </c>
      <c r="O2" s="32" t="s">
        <v>23</v>
      </c>
    </row>
    <row r="3" spans="1:15" ht="12.75">
      <c r="A3" s="6" t="s">
        <v>34</v>
      </c>
      <c r="B3" s="4" t="s">
        <v>22</v>
      </c>
      <c r="C3" s="4">
        <v>2</v>
      </c>
      <c r="D3" s="4">
        <v>18</v>
      </c>
      <c r="E3" s="4" t="s">
        <v>21</v>
      </c>
      <c r="F3" s="4">
        <v>4.6</v>
      </c>
      <c r="G3" s="4">
        <v>410</v>
      </c>
      <c r="H3" s="4" t="s">
        <v>15</v>
      </c>
      <c r="I3" s="4"/>
      <c r="K3" s="29">
        <v>0</v>
      </c>
      <c r="L3" s="30">
        <v>1</v>
      </c>
      <c r="M3" s="30">
        <v>2</v>
      </c>
      <c r="N3" s="30">
        <v>0</v>
      </c>
      <c r="O3" s="30">
        <v>1</v>
      </c>
    </row>
    <row r="4" spans="1:15" ht="12.75">
      <c r="A4" s="6" t="s">
        <v>34</v>
      </c>
      <c r="B4" s="4" t="s">
        <v>29</v>
      </c>
      <c r="C4" s="4">
        <v>1</v>
      </c>
      <c r="D4" s="1">
        <v>4</v>
      </c>
      <c r="E4" s="4" t="s">
        <v>21</v>
      </c>
      <c r="F4" s="5">
        <v>5</v>
      </c>
      <c r="G4" s="4">
        <v>450</v>
      </c>
      <c r="H4" s="1" t="s">
        <v>15</v>
      </c>
      <c r="I4" s="4"/>
      <c r="K4" s="29">
        <v>5</v>
      </c>
      <c r="L4" s="30">
        <v>2</v>
      </c>
      <c r="M4" s="30">
        <v>3</v>
      </c>
      <c r="N4" s="30">
        <v>0</v>
      </c>
      <c r="O4" s="30">
        <v>2</v>
      </c>
    </row>
    <row r="5" spans="1:15" ht="12.75">
      <c r="A5" s="6" t="s">
        <v>34</v>
      </c>
      <c r="B5" s="4" t="s">
        <v>29</v>
      </c>
      <c r="C5" s="4">
        <v>1</v>
      </c>
      <c r="D5" s="1">
        <v>3</v>
      </c>
      <c r="E5" s="4" t="s">
        <v>21</v>
      </c>
      <c r="F5" s="5">
        <v>6.7</v>
      </c>
      <c r="G5" s="18">
        <v>500</v>
      </c>
      <c r="H5" s="1" t="s">
        <v>15</v>
      </c>
      <c r="I5" s="4"/>
      <c r="K5" s="29">
        <v>10</v>
      </c>
      <c r="L5" s="30">
        <v>3</v>
      </c>
      <c r="M5" s="30">
        <v>2</v>
      </c>
      <c r="N5" s="30">
        <v>1</v>
      </c>
      <c r="O5" s="30">
        <v>7</v>
      </c>
    </row>
    <row r="6" spans="1:15" ht="12.75">
      <c r="A6" s="6" t="s">
        <v>34</v>
      </c>
      <c r="B6" s="4" t="s">
        <v>29</v>
      </c>
      <c r="C6" s="4">
        <v>1</v>
      </c>
      <c r="D6" s="1">
        <v>18</v>
      </c>
      <c r="E6" s="4" t="s">
        <v>21</v>
      </c>
      <c r="F6" s="1">
        <v>8.5</v>
      </c>
      <c r="G6" s="4">
        <v>550</v>
      </c>
      <c r="H6" s="4" t="s">
        <v>15</v>
      </c>
      <c r="I6" s="4"/>
      <c r="K6" s="29">
        <v>15</v>
      </c>
      <c r="L6" s="30">
        <v>0</v>
      </c>
      <c r="M6" s="30">
        <v>0</v>
      </c>
      <c r="N6" s="30">
        <v>0</v>
      </c>
      <c r="O6" s="30">
        <v>4</v>
      </c>
    </row>
    <row r="7" spans="1:15" ht="12.75">
      <c r="A7" s="6" t="s">
        <v>34</v>
      </c>
      <c r="B7" s="4" t="s">
        <v>29</v>
      </c>
      <c r="C7" s="4">
        <v>1</v>
      </c>
      <c r="D7" s="1">
        <v>5</v>
      </c>
      <c r="E7" s="4" t="s">
        <v>21</v>
      </c>
      <c r="F7" s="5">
        <v>8</v>
      </c>
      <c r="G7" s="4">
        <v>680</v>
      </c>
      <c r="H7" s="1" t="s">
        <v>15</v>
      </c>
      <c r="I7" s="4"/>
      <c r="K7" s="29">
        <v>20</v>
      </c>
      <c r="L7" s="30">
        <v>0</v>
      </c>
      <c r="M7" s="30">
        <v>0</v>
      </c>
      <c r="N7" s="30">
        <v>0</v>
      </c>
      <c r="O7" s="30">
        <v>4</v>
      </c>
    </row>
    <row r="8" spans="1:15" ht="12.75">
      <c r="A8" s="6" t="s">
        <v>34</v>
      </c>
      <c r="B8" s="4" t="s">
        <v>29</v>
      </c>
      <c r="C8" s="4">
        <v>1</v>
      </c>
      <c r="D8" s="1">
        <v>19</v>
      </c>
      <c r="E8" s="1" t="s">
        <v>21</v>
      </c>
      <c r="F8" s="1">
        <v>24.4</v>
      </c>
      <c r="G8" s="18">
        <v>2100</v>
      </c>
      <c r="H8" s="4" t="s">
        <v>15</v>
      </c>
      <c r="I8" s="4"/>
      <c r="K8" s="29">
        <v>25</v>
      </c>
      <c r="L8" s="30">
        <v>1</v>
      </c>
      <c r="M8" s="30">
        <v>0</v>
      </c>
      <c r="N8" s="30">
        <v>0</v>
      </c>
      <c r="O8" s="30">
        <v>3</v>
      </c>
    </row>
    <row r="9" spans="1:15" ht="12.75">
      <c r="A9" s="6" t="s">
        <v>34</v>
      </c>
      <c r="B9" s="4" t="s">
        <v>28</v>
      </c>
      <c r="C9" s="4">
        <v>2</v>
      </c>
      <c r="D9" s="1">
        <v>11</v>
      </c>
      <c r="E9" s="4" t="s">
        <v>33</v>
      </c>
      <c r="F9" s="20">
        <v>0</v>
      </c>
      <c r="G9" s="1">
        <v>100</v>
      </c>
      <c r="H9" s="1" t="s">
        <v>15</v>
      </c>
      <c r="I9" s="4"/>
      <c r="K9" s="29">
        <v>30</v>
      </c>
      <c r="L9" s="30">
        <v>0</v>
      </c>
      <c r="M9" s="30">
        <v>0</v>
      </c>
      <c r="N9" s="30">
        <v>1</v>
      </c>
      <c r="O9" s="30">
        <v>2</v>
      </c>
    </row>
    <row r="10" spans="1:15" ht="12.75">
      <c r="A10" s="6" t="s">
        <v>34</v>
      </c>
      <c r="B10" s="4" t="s">
        <v>28</v>
      </c>
      <c r="C10" s="4">
        <v>1</v>
      </c>
      <c r="D10" s="4">
        <v>11</v>
      </c>
      <c r="E10" s="4" t="s">
        <v>33</v>
      </c>
      <c r="F10" s="4">
        <v>0</v>
      </c>
      <c r="G10" s="4">
        <v>100</v>
      </c>
      <c r="H10" s="4" t="s">
        <v>15</v>
      </c>
      <c r="I10" s="4"/>
      <c r="K10" s="29">
        <v>35</v>
      </c>
      <c r="L10" s="30">
        <v>0</v>
      </c>
      <c r="M10" s="30">
        <v>0</v>
      </c>
      <c r="N10" s="30">
        <v>2</v>
      </c>
      <c r="O10" s="30">
        <v>0</v>
      </c>
    </row>
    <row r="11" spans="1:15" ht="12.75">
      <c r="A11" s="6" t="s">
        <v>34</v>
      </c>
      <c r="B11" s="4" t="s">
        <v>28</v>
      </c>
      <c r="C11" s="4">
        <v>1</v>
      </c>
      <c r="D11" s="4">
        <v>10</v>
      </c>
      <c r="E11" s="4" t="s">
        <v>33</v>
      </c>
      <c r="F11" s="4">
        <v>2</v>
      </c>
      <c r="G11" s="4">
        <v>150</v>
      </c>
      <c r="H11" s="4" t="s">
        <v>15</v>
      </c>
      <c r="I11" s="4"/>
      <c r="K11" s="29">
        <v>40</v>
      </c>
      <c r="L11" s="30">
        <v>0</v>
      </c>
      <c r="M11" s="30">
        <v>0</v>
      </c>
      <c r="N11" s="30">
        <v>0</v>
      </c>
      <c r="O11" s="30">
        <v>3</v>
      </c>
    </row>
    <row r="12" spans="1:15" ht="12.75">
      <c r="A12" s="6" t="s">
        <v>34</v>
      </c>
      <c r="B12" s="4" t="s">
        <v>28</v>
      </c>
      <c r="C12" s="4">
        <v>1</v>
      </c>
      <c r="D12" s="4">
        <v>3</v>
      </c>
      <c r="E12" s="4" t="s">
        <v>33</v>
      </c>
      <c r="F12" s="4">
        <v>2</v>
      </c>
      <c r="G12" s="4">
        <v>200</v>
      </c>
      <c r="H12" s="4" t="s">
        <v>15</v>
      </c>
      <c r="I12" s="4"/>
      <c r="K12" s="29">
        <v>45</v>
      </c>
      <c r="L12" s="30">
        <v>0</v>
      </c>
      <c r="M12" s="30">
        <v>0</v>
      </c>
      <c r="N12" s="30">
        <v>0</v>
      </c>
      <c r="O12" s="30">
        <v>0</v>
      </c>
    </row>
    <row r="13" spans="1:15" ht="12.75">
      <c r="A13" s="6" t="s">
        <v>34</v>
      </c>
      <c r="B13" s="4" t="s">
        <v>28</v>
      </c>
      <c r="C13" s="4">
        <v>2</v>
      </c>
      <c r="D13" s="1">
        <v>6</v>
      </c>
      <c r="E13" s="7" t="s">
        <v>33</v>
      </c>
      <c r="F13" s="5">
        <v>3</v>
      </c>
      <c r="G13" s="1">
        <v>200</v>
      </c>
      <c r="H13" s="4" t="s">
        <v>15</v>
      </c>
      <c r="I13" s="4"/>
      <c r="K13" s="29">
        <v>50</v>
      </c>
      <c r="L13" s="30">
        <v>0</v>
      </c>
      <c r="M13" s="30">
        <v>0</v>
      </c>
      <c r="N13" s="30">
        <v>0</v>
      </c>
      <c r="O13" s="30">
        <v>0</v>
      </c>
    </row>
    <row r="14" spans="1:15" ht="13.5" thickBot="1">
      <c r="A14" s="6" t="s">
        <v>34</v>
      </c>
      <c r="B14" s="4" t="s">
        <v>28</v>
      </c>
      <c r="C14" s="4">
        <v>1</v>
      </c>
      <c r="D14" s="4">
        <v>2</v>
      </c>
      <c r="E14" s="4" t="s">
        <v>33</v>
      </c>
      <c r="F14" s="4">
        <v>5.1</v>
      </c>
      <c r="G14" s="4">
        <v>250</v>
      </c>
      <c r="H14" s="4" t="s">
        <v>15</v>
      </c>
      <c r="I14" s="4"/>
      <c r="K14" s="31" t="s">
        <v>39</v>
      </c>
      <c r="L14" s="31">
        <v>0</v>
      </c>
      <c r="M14" s="31">
        <v>0</v>
      </c>
      <c r="N14" s="31">
        <v>0</v>
      </c>
      <c r="O14" s="31">
        <v>0</v>
      </c>
    </row>
    <row r="15" spans="1:9" ht="12.75">
      <c r="A15" s="6" t="s">
        <v>34</v>
      </c>
      <c r="B15" s="4" t="s">
        <v>28</v>
      </c>
      <c r="C15" s="4">
        <v>2</v>
      </c>
      <c r="D15" s="1">
        <v>5</v>
      </c>
      <c r="E15" s="7" t="s">
        <v>33</v>
      </c>
      <c r="F15" s="5">
        <v>6</v>
      </c>
      <c r="G15" s="1">
        <v>400</v>
      </c>
      <c r="H15" s="4" t="s">
        <v>15</v>
      </c>
      <c r="I15" s="4"/>
    </row>
    <row r="16" spans="1:9" ht="12.75">
      <c r="A16" s="6" t="s">
        <v>34</v>
      </c>
      <c r="B16" s="4" t="s">
        <v>28</v>
      </c>
      <c r="C16" s="4">
        <v>2</v>
      </c>
      <c r="D16" s="4">
        <v>1</v>
      </c>
      <c r="E16" s="4" t="s">
        <v>24</v>
      </c>
      <c r="F16" s="4">
        <v>31.5</v>
      </c>
      <c r="G16" s="4">
        <v>2700</v>
      </c>
      <c r="H16" s="4" t="s">
        <v>15</v>
      </c>
      <c r="I16" s="4"/>
    </row>
    <row r="17" spans="1:9" ht="12.75">
      <c r="A17" s="6" t="s">
        <v>34</v>
      </c>
      <c r="B17" s="4" t="s">
        <v>31</v>
      </c>
      <c r="C17" s="4">
        <v>1</v>
      </c>
      <c r="D17" s="4">
        <v>15</v>
      </c>
      <c r="E17" s="4" t="s">
        <v>24</v>
      </c>
      <c r="F17" s="4">
        <v>25.4</v>
      </c>
      <c r="G17" s="4">
        <v>100</v>
      </c>
      <c r="H17" s="4" t="s">
        <v>15</v>
      </c>
      <c r="I17" s="4" t="s">
        <v>36</v>
      </c>
    </row>
    <row r="18" spans="1:9" ht="12.75">
      <c r="A18" s="6" t="s">
        <v>34</v>
      </c>
      <c r="B18" s="4" t="s">
        <v>22</v>
      </c>
      <c r="C18" s="4">
        <v>2</v>
      </c>
      <c r="D18" s="4">
        <v>13</v>
      </c>
      <c r="E18" s="4" t="s">
        <v>24</v>
      </c>
      <c r="F18" s="4">
        <v>6.5</v>
      </c>
      <c r="G18" s="4">
        <v>590</v>
      </c>
      <c r="H18" s="4" t="s">
        <v>15</v>
      </c>
      <c r="I18" s="4"/>
    </row>
    <row r="19" spans="1:9" ht="12.75">
      <c r="A19" s="6" t="s">
        <v>34</v>
      </c>
      <c r="B19" s="4" t="s">
        <v>29</v>
      </c>
      <c r="C19" s="4">
        <v>1</v>
      </c>
      <c r="D19" s="4">
        <v>20</v>
      </c>
      <c r="E19" s="4" t="s">
        <v>24</v>
      </c>
      <c r="F19" s="4">
        <v>33.5</v>
      </c>
      <c r="G19" s="19">
        <v>2900</v>
      </c>
      <c r="H19" s="4" t="s">
        <v>15</v>
      </c>
      <c r="I19" s="4"/>
    </row>
    <row r="20" spans="1:9" ht="12.75">
      <c r="A20" s="6" t="s">
        <v>34</v>
      </c>
      <c r="B20" s="4" t="s">
        <v>28</v>
      </c>
      <c r="C20" s="4">
        <v>2</v>
      </c>
      <c r="D20" s="4">
        <v>2</v>
      </c>
      <c r="E20" s="4" t="s">
        <v>23</v>
      </c>
      <c r="F20" s="4">
        <v>9.5</v>
      </c>
      <c r="G20" s="4">
        <v>700</v>
      </c>
      <c r="H20" s="4" t="s">
        <v>15</v>
      </c>
      <c r="I20" s="4"/>
    </row>
    <row r="21" spans="1:9" ht="12.75">
      <c r="A21" s="6" t="s">
        <v>34</v>
      </c>
      <c r="B21" s="4" t="s">
        <v>28</v>
      </c>
      <c r="C21" s="4">
        <v>2</v>
      </c>
      <c r="D21" s="4">
        <v>3</v>
      </c>
      <c r="E21" s="4" t="s">
        <v>23</v>
      </c>
      <c r="F21" s="4">
        <v>16</v>
      </c>
      <c r="G21" s="4">
        <v>900</v>
      </c>
      <c r="H21" s="4" t="s">
        <v>15</v>
      </c>
      <c r="I21" s="4"/>
    </row>
    <row r="22" spans="1:9" ht="12.75">
      <c r="A22" s="6" t="s">
        <v>34</v>
      </c>
      <c r="B22" s="4" t="s">
        <v>28</v>
      </c>
      <c r="C22" s="4">
        <v>1</v>
      </c>
      <c r="D22" s="4">
        <v>8</v>
      </c>
      <c r="E22" s="4" t="s">
        <v>23</v>
      </c>
      <c r="F22" s="4">
        <v>13.2</v>
      </c>
      <c r="G22" s="4">
        <v>1000</v>
      </c>
      <c r="H22" s="4" t="s">
        <v>15</v>
      </c>
      <c r="I22" s="4"/>
    </row>
    <row r="23" spans="1:9" ht="12.75">
      <c r="A23" s="6" t="s">
        <v>34</v>
      </c>
      <c r="B23" s="4" t="s">
        <v>28</v>
      </c>
      <c r="C23" s="4">
        <v>2</v>
      </c>
      <c r="D23" s="1">
        <v>8</v>
      </c>
      <c r="E23" s="7" t="s">
        <v>23</v>
      </c>
      <c r="F23" s="5">
        <v>23</v>
      </c>
      <c r="G23" s="1">
        <v>1900</v>
      </c>
      <c r="H23" s="4" t="s">
        <v>15</v>
      </c>
      <c r="I23" s="4"/>
    </row>
    <row r="24" spans="1:9" ht="12.75">
      <c r="A24" s="6" t="s">
        <v>34</v>
      </c>
      <c r="B24" s="4" t="s">
        <v>28</v>
      </c>
      <c r="C24" s="4">
        <v>1</v>
      </c>
      <c r="D24" s="4">
        <v>7</v>
      </c>
      <c r="E24" s="4" t="s">
        <v>23</v>
      </c>
      <c r="F24" s="4">
        <v>18</v>
      </c>
      <c r="G24" s="4">
        <v>2000</v>
      </c>
      <c r="H24" s="4" t="s">
        <v>15</v>
      </c>
      <c r="I24" s="4"/>
    </row>
    <row r="25" spans="1:9" ht="12.75">
      <c r="A25" s="6" t="s">
        <v>34</v>
      </c>
      <c r="B25" s="4" t="s">
        <v>28</v>
      </c>
      <c r="C25" s="4">
        <v>1</v>
      </c>
      <c r="D25" s="4">
        <v>4</v>
      </c>
      <c r="E25" s="4" t="s">
        <v>23</v>
      </c>
      <c r="F25" s="4">
        <v>25</v>
      </c>
      <c r="G25" s="4">
        <v>2120</v>
      </c>
      <c r="H25" s="4" t="s">
        <v>15</v>
      </c>
      <c r="I25" s="4"/>
    </row>
    <row r="26" spans="1:9" ht="12.75">
      <c r="A26" s="6" t="s">
        <v>34</v>
      </c>
      <c r="B26" s="4" t="s">
        <v>28</v>
      </c>
      <c r="C26" s="4">
        <v>2</v>
      </c>
      <c r="D26" s="1">
        <v>9</v>
      </c>
      <c r="E26" s="7" t="s">
        <v>23</v>
      </c>
      <c r="F26" s="5">
        <v>26</v>
      </c>
      <c r="G26" s="1">
        <v>2400</v>
      </c>
      <c r="H26" s="4" t="s">
        <v>15</v>
      </c>
      <c r="I26" s="4"/>
    </row>
    <row r="27" spans="1:9" ht="12.75">
      <c r="A27" s="6" t="s">
        <v>34</v>
      </c>
      <c r="B27" s="4" t="s">
        <v>28</v>
      </c>
      <c r="C27" s="4">
        <v>1</v>
      </c>
      <c r="D27" s="4">
        <v>12</v>
      </c>
      <c r="E27" s="4" t="s">
        <v>23</v>
      </c>
      <c r="F27" s="4">
        <v>39.8</v>
      </c>
      <c r="G27" s="4">
        <v>2400</v>
      </c>
      <c r="H27" s="4" t="s">
        <v>15</v>
      </c>
      <c r="I27" s="4"/>
    </row>
    <row r="28" spans="1:9" ht="12.75">
      <c r="A28" s="6" t="s">
        <v>34</v>
      </c>
      <c r="B28" s="4" t="s">
        <v>28</v>
      </c>
      <c r="C28" s="4">
        <v>2</v>
      </c>
      <c r="D28" s="1">
        <v>7</v>
      </c>
      <c r="E28" s="7" t="s">
        <v>23</v>
      </c>
      <c r="F28" s="5">
        <v>38.5</v>
      </c>
      <c r="G28" s="1">
        <v>2900</v>
      </c>
      <c r="H28" s="4" t="s">
        <v>15</v>
      </c>
      <c r="I28" s="4"/>
    </row>
    <row r="29" spans="1:9" ht="12.75">
      <c r="A29" s="6" t="s">
        <v>34</v>
      </c>
      <c r="B29" s="4" t="s">
        <v>22</v>
      </c>
      <c r="C29" s="4">
        <v>2</v>
      </c>
      <c r="D29" s="4">
        <v>3</v>
      </c>
      <c r="E29" s="4" t="s">
        <v>23</v>
      </c>
      <c r="F29" s="4">
        <v>0</v>
      </c>
      <c r="G29" s="4">
        <v>20</v>
      </c>
      <c r="H29" s="4" t="s">
        <v>15</v>
      </c>
      <c r="I29" s="4"/>
    </row>
    <row r="30" spans="1:9" ht="12.75">
      <c r="A30" s="6" t="s">
        <v>34</v>
      </c>
      <c r="B30" s="4" t="s">
        <v>29</v>
      </c>
      <c r="C30" s="4">
        <v>1</v>
      </c>
      <c r="D30" s="1">
        <v>17</v>
      </c>
      <c r="E30" s="4" t="s">
        <v>23</v>
      </c>
      <c r="F30" s="1">
        <v>4.8</v>
      </c>
      <c r="G30" s="18">
        <v>400</v>
      </c>
      <c r="H30" s="4" t="s">
        <v>15</v>
      </c>
      <c r="I30" s="4"/>
    </row>
    <row r="31" spans="1:9" ht="12.75">
      <c r="A31" s="6" t="s">
        <v>34</v>
      </c>
      <c r="B31" s="4" t="s">
        <v>29</v>
      </c>
      <c r="C31" s="4">
        <v>1</v>
      </c>
      <c r="D31" s="1">
        <v>8</v>
      </c>
      <c r="E31" s="4" t="s">
        <v>23</v>
      </c>
      <c r="F31" s="5">
        <v>4.4</v>
      </c>
      <c r="G31" s="4">
        <v>400</v>
      </c>
      <c r="H31" s="1" t="s">
        <v>15</v>
      </c>
      <c r="I31" s="4" t="s">
        <v>37</v>
      </c>
    </row>
    <row r="32" spans="1:9" ht="12.75">
      <c r="A32" s="6" t="s">
        <v>34</v>
      </c>
      <c r="B32" s="4" t="s">
        <v>29</v>
      </c>
      <c r="C32" s="4">
        <v>1</v>
      </c>
      <c r="D32" s="1">
        <v>6</v>
      </c>
      <c r="E32" s="4" t="s">
        <v>23</v>
      </c>
      <c r="F32" s="5">
        <v>6.6</v>
      </c>
      <c r="G32" s="4">
        <v>450</v>
      </c>
      <c r="H32" s="1" t="s">
        <v>15</v>
      </c>
      <c r="I32" s="4"/>
    </row>
    <row r="33" spans="1:9" ht="12.75">
      <c r="A33" s="6" t="s">
        <v>34</v>
      </c>
      <c r="B33" s="4" t="s">
        <v>31</v>
      </c>
      <c r="C33" s="4">
        <v>1</v>
      </c>
      <c r="D33" s="4">
        <v>13</v>
      </c>
      <c r="E33" s="4" t="s">
        <v>23</v>
      </c>
      <c r="F33" s="4">
        <v>6</v>
      </c>
      <c r="G33" s="4">
        <v>500</v>
      </c>
      <c r="H33" s="4" t="s">
        <v>15</v>
      </c>
      <c r="I33" s="4"/>
    </row>
    <row r="34" spans="1:9" ht="12.75">
      <c r="A34" s="6" t="s">
        <v>34</v>
      </c>
      <c r="B34" s="4" t="s">
        <v>29</v>
      </c>
      <c r="C34" s="4">
        <v>1</v>
      </c>
      <c r="D34" s="1">
        <v>7</v>
      </c>
      <c r="E34" s="4" t="s">
        <v>23</v>
      </c>
      <c r="F34" s="5">
        <v>8.5</v>
      </c>
      <c r="G34" s="4">
        <v>550</v>
      </c>
      <c r="H34" s="1" t="s">
        <v>15</v>
      </c>
      <c r="I34" s="4"/>
    </row>
    <row r="35" spans="1:9" ht="12.75">
      <c r="A35" s="6" t="s">
        <v>34</v>
      </c>
      <c r="B35" s="4" t="s">
        <v>22</v>
      </c>
      <c r="C35" s="4">
        <v>2</v>
      </c>
      <c r="D35" s="4">
        <v>4</v>
      </c>
      <c r="E35" s="4" t="s">
        <v>23</v>
      </c>
      <c r="F35" s="4">
        <v>5.8</v>
      </c>
      <c r="G35" s="4">
        <v>560</v>
      </c>
      <c r="H35" s="4" t="s">
        <v>15</v>
      </c>
      <c r="I35" s="4"/>
    </row>
    <row r="36" spans="1:9" ht="12.75">
      <c r="A36" s="6" t="s">
        <v>34</v>
      </c>
      <c r="B36" s="4" t="s">
        <v>22</v>
      </c>
      <c r="C36" s="4">
        <v>2</v>
      </c>
      <c r="D36" s="4">
        <v>5</v>
      </c>
      <c r="E36" s="4" t="s">
        <v>23</v>
      </c>
      <c r="F36" s="4">
        <v>7.2</v>
      </c>
      <c r="G36" s="4">
        <v>690</v>
      </c>
      <c r="H36" s="4" t="s">
        <v>15</v>
      </c>
      <c r="I36" s="4"/>
    </row>
    <row r="37" spans="1:9" ht="12.75">
      <c r="A37" s="6" t="s">
        <v>34</v>
      </c>
      <c r="B37" s="4" t="s">
        <v>31</v>
      </c>
      <c r="C37" s="4">
        <v>1</v>
      </c>
      <c r="D37" s="4">
        <v>8</v>
      </c>
      <c r="E37" s="4" t="s">
        <v>23</v>
      </c>
      <c r="F37" s="4">
        <v>7.5</v>
      </c>
      <c r="G37" s="4">
        <v>800</v>
      </c>
      <c r="H37" s="4" t="s">
        <v>15</v>
      </c>
      <c r="I37" s="4"/>
    </row>
    <row r="38" spans="1:9" ht="12.75">
      <c r="A38" s="6" t="s">
        <v>34</v>
      </c>
      <c r="B38" s="4" t="s">
        <v>29</v>
      </c>
      <c r="C38" s="4">
        <v>1</v>
      </c>
      <c r="D38" s="1">
        <v>9</v>
      </c>
      <c r="E38" s="4" t="s">
        <v>23</v>
      </c>
      <c r="F38" s="5">
        <v>12.2</v>
      </c>
      <c r="G38" s="4">
        <v>800</v>
      </c>
      <c r="H38" s="1" t="s">
        <v>15</v>
      </c>
      <c r="I38" s="4"/>
    </row>
    <row r="39" spans="1:9" ht="12.75">
      <c r="A39" s="6" t="s">
        <v>34</v>
      </c>
      <c r="B39" s="4" t="s">
        <v>31</v>
      </c>
      <c r="C39" s="4">
        <v>1</v>
      </c>
      <c r="D39" s="4">
        <v>6</v>
      </c>
      <c r="E39" s="4" t="s">
        <v>23</v>
      </c>
      <c r="F39" s="4">
        <v>11.8</v>
      </c>
      <c r="G39" s="4">
        <v>1000</v>
      </c>
      <c r="H39" s="4" t="s">
        <v>15</v>
      </c>
      <c r="I39" s="4"/>
    </row>
    <row r="40" spans="1:9" ht="12.75">
      <c r="A40" s="6" t="s">
        <v>34</v>
      </c>
      <c r="B40" s="4" t="s">
        <v>31</v>
      </c>
      <c r="C40" s="4">
        <v>1</v>
      </c>
      <c r="D40" s="4">
        <v>1</v>
      </c>
      <c r="E40" s="4" t="s">
        <v>23</v>
      </c>
      <c r="F40" s="4">
        <v>16.2</v>
      </c>
      <c r="G40" s="4">
        <v>1020</v>
      </c>
      <c r="H40" s="4" t="s">
        <v>15</v>
      </c>
      <c r="I40" s="4"/>
    </row>
    <row r="41" spans="1:9" ht="12.75">
      <c r="A41" s="6" t="s">
        <v>34</v>
      </c>
      <c r="B41" s="4" t="s">
        <v>31</v>
      </c>
      <c r="C41" s="4">
        <v>1</v>
      </c>
      <c r="D41" s="4">
        <v>4</v>
      </c>
      <c r="E41" s="4" t="s">
        <v>23</v>
      </c>
      <c r="F41" s="4">
        <v>14</v>
      </c>
      <c r="G41" s="4">
        <v>1400</v>
      </c>
      <c r="H41" s="4" t="s">
        <v>15</v>
      </c>
      <c r="I41" s="4"/>
    </row>
    <row r="42" spans="1:9" ht="12.75">
      <c r="A42" s="6" t="s">
        <v>34</v>
      </c>
      <c r="B42" s="4" t="s">
        <v>22</v>
      </c>
      <c r="C42" s="4">
        <v>2</v>
      </c>
      <c r="D42" s="4">
        <v>17</v>
      </c>
      <c r="E42" s="4" t="s">
        <v>23</v>
      </c>
      <c r="F42" s="4">
        <v>19.5</v>
      </c>
      <c r="G42" s="4">
        <v>1870</v>
      </c>
      <c r="H42" s="4" t="s">
        <v>15</v>
      </c>
      <c r="I42" s="4"/>
    </row>
    <row r="43" spans="1:9" ht="12.75">
      <c r="A43" s="6" t="s">
        <v>34</v>
      </c>
      <c r="B43" s="4" t="s">
        <v>29</v>
      </c>
      <c r="C43" s="4">
        <v>1</v>
      </c>
      <c r="D43" s="1">
        <v>1</v>
      </c>
      <c r="E43" s="4" t="s">
        <v>23</v>
      </c>
      <c r="F43" s="5">
        <v>28.4</v>
      </c>
      <c r="G43" s="18">
        <v>2000</v>
      </c>
      <c r="H43" s="1" t="s">
        <v>15</v>
      </c>
      <c r="I43" s="4"/>
    </row>
    <row r="44" spans="1:9" ht="12.75">
      <c r="A44" s="6" t="s">
        <v>34</v>
      </c>
      <c r="B44" s="4" t="s">
        <v>22</v>
      </c>
      <c r="C44" s="4">
        <v>2</v>
      </c>
      <c r="D44" s="4">
        <v>16</v>
      </c>
      <c r="E44" s="4" t="s">
        <v>23</v>
      </c>
      <c r="F44" s="4">
        <v>23.8</v>
      </c>
      <c r="G44" s="4">
        <v>2260</v>
      </c>
      <c r="H44" s="4" t="s">
        <v>15</v>
      </c>
      <c r="I44" s="4"/>
    </row>
    <row r="45" spans="1:9" ht="12.75">
      <c r="A45" s="6" t="s">
        <v>34</v>
      </c>
      <c r="B45" s="4" t="s">
        <v>22</v>
      </c>
      <c r="C45" s="4">
        <v>2</v>
      </c>
      <c r="D45" s="4">
        <v>14</v>
      </c>
      <c r="E45" s="4" t="s">
        <v>23</v>
      </c>
      <c r="F45" s="4">
        <v>35.5</v>
      </c>
      <c r="G45" s="4">
        <v>3360</v>
      </c>
      <c r="H45" s="4" t="s">
        <v>15</v>
      </c>
      <c r="I45" s="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2" sqref="D2:E12"/>
    </sheetView>
  </sheetViews>
  <sheetFormatPr defaultColWidth="9.140625" defaultRowHeight="12.75"/>
  <cols>
    <col min="3" max="3" width="14.7109375" style="0" customWidth="1"/>
  </cols>
  <sheetData>
    <row r="1" ht="12.75">
      <c r="A1" t="s">
        <v>44</v>
      </c>
    </row>
    <row r="2" spans="1:5" ht="12.75">
      <c r="A2" t="s">
        <v>45</v>
      </c>
      <c r="B2" t="s">
        <v>46</v>
      </c>
      <c r="C2" t="s">
        <v>49</v>
      </c>
      <c r="D2" t="s">
        <v>47</v>
      </c>
      <c r="E2" t="s">
        <v>48</v>
      </c>
    </row>
    <row r="3" spans="1:5" ht="12.75">
      <c r="A3">
        <v>10</v>
      </c>
      <c r="B3">
        <v>3.6</v>
      </c>
      <c r="C3" s="51">
        <f>(PI()*B3^2)</f>
        <v>40.71504079052372</v>
      </c>
      <c r="D3">
        <f>C3/A3</f>
        <v>4.071504079052373</v>
      </c>
      <c r="E3">
        <f>(C3-0)/10</f>
        <v>4.071504079052373</v>
      </c>
    </row>
    <row r="4" spans="1:5" ht="12.75">
      <c r="A4">
        <v>20</v>
      </c>
      <c r="B4">
        <v>5.2</v>
      </c>
      <c r="C4" s="51">
        <f aca="true" t="shared" si="0" ref="C4:C12">(PI()*B4^2)</f>
        <v>84.94866535306801</v>
      </c>
      <c r="D4">
        <f aca="true" t="shared" si="1" ref="D4:D12">C4/A4</f>
        <v>4.247433267653401</v>
      </c>
      <c r="E4">
        <f>(C4-C3)/10</f>
        <v>4.423362456254429</v>
      </c>
    </row>
    <row r="5" spans="1:5" ht="12.75">
      <c r="A5">
        <v>30</v>
      </c>
      <c r="B5">
        <v>6.8</v>
      </c>
      <c r="C5" s="51">
        <f t="shared" si="0"/>
        <v>145.267244301992</v>
      </c>
      <c r="D5">
        <f t="shared" si="1"/>
        <v>4.842241476733067</v>
      </c>
      <c r="E5">
        <f aca="true" t="shared" si="2" ref="E5:E12">(C5-C4)/10</f>
        <v>6.0318578948924</v>
      </c>
    </row>
    <row r="6" spans="1:5" ht="12.75">
      <c r="A6">
        <v>40</v>
      </c>
      <c r="B6">
        <v>7.8</v>
      </c>
      <c r="C6" s="51">
        <f t="shared" si="0"/>
        <v>191.134497044403</v>
      </c>
      <c r="D6">
        <f t="shared" si="1"/>
        <v>4.778362426110075</v>
      </c>
      <c r="E6">
        <f t="shared" si="2"/>
        <v>4.586725274241099</v>
      </c>
    </row>
    <row r="7" spans="1:5" ht="12.75">
      <c r="A7">
        <v>50</v>
      </c>
      <c r="B7">
        <v>8.6</v>
      </c>
      <c r="C7" s="51">
        <f t="shared" si="0"/>
        <v>232.35219265950107</v>
      </c>
      <c r="D7">
        <f t="shared" si="1"/>
        <v>4.647043853190022</v>
      </c>
      <c r="E7">
        <f t="shared" si="2"/>
        <v>4.121769561509808</v>
      </c>
    </row>
    <row r="8" spans="1:5" ht="12.75">
      <c r="A8">
        <v>60</v>
      </c>
      <c r="B8">
        <v>9.4</v>
      </c>
      <c r="C8" s="51">
        <f t="shared" si="0"/>
        <v>277.59112687119415</v>
      </c>
      <c r="D8">
        <f t="shared" si="1"/>
        <v>4.62651878118657</v>
      </c>
      <c r="E8">
        <f t="shared" si="2"/>
        <v>4.523893421169308</v>
      </c>
    </row>
    <row r="9" spans="1:5" ht="12.75">
      <c r="A9">
        <v>70</v>
      </c>
      <c r="B9">
        <v>10.5</v>
      </c>
      <c r="C9" s="51">
        <f t="shared" si="0"/>
        <v>346.3605900582747</v>
      </c>
      <c r="D9">
        <f t="shared" si="1"/>
        <v>4.948008429403924</v>
      </c>
      <c r="E9">
        <f t="shared" si="2"/>
        <v>6.876946318708053</v>
      </c>
    </row>
    <row r="10" spans="1:5" ht="12.75">
      <c r="A10">
        <v>80</v>
      </c>
      <c r="B10">
        <v>12.1</v>
      </c>
      <c r="C10" s="51">
        <f t="shared" si="0"/>
        <v>459.9605804120816</v>
      </c>
      <c r="D10">
        <f t="shared" si="1"/>
        <v>5.74950725515102</v>
      </c>
      <c r="E10">
        <f t="shared" si="2"/>
        <v>11.35999903538069</v>
      </c>
    </row>
    <row r="11" spans="1:5" ht="12.75">
      <c r="A11">
        <v>90</v>
      </c>
      <c r="B11">
        <v>13.5</v>
      </c>
      <c r="C11" s="51">
        <f t="shared" si="0"/>
        <v>572.5552611167398</v>
      </c>
      <c r="D11">
        <f t="shared" si="1"/>
        <v>6.361725123519331</v>
      </c>
      <c r="E11">
        <f t="shared" si="2"/>
        <v>11.259468070465818</v>
      </c>
    </row>
    <row r="12" spans="1:5" ht="12.75">
      <c r="A12">
        <v>100</v>
      </c>
      <c r="B12">
        <v>14.8</v>
      </c>
      <c r="C12" s="51">
        <f t="shared" si="0"/>
        <v>688.1344548423084</v>
      </c>
      <c r="D12">
        <f t="shared" si="1"/>
        <v>6.881344548423084</v>
      </c>
      <c r="E12">
        <f t="shared" si="2"/>
        <v>11.557919372556864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Selkirk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BCW selkirk</dc:creator>
  <cp:keywords/>
  <dc:description/>
  <cp:lastModifiedBy>Computer Services</cp:lastModifiedBy>
  <dcterms:created xsi:type="dcterms:W3CDTF">2004-01-24T01:04:58Z</dcterms:created>
  <dcterms:modified xsi:type="dcterms:W3CDTF">2006-02-08T00:03:08Z</dcterms:modified>
  <cp:category/>
  <cp:version/>
  <cp:contentType/>
  <cp:contentStatus/>
</cp:coreProperties>
</file>